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ulai\Desktop\"/>
    </mc:Choice>
  </mc:AlternateContent>
  <xr:revisionPtr revIDLastSave="0" documentId="13_ncr:1_{1E2A9220-037F-415E-8875-8297EB9626B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Feuille" sheetId="1" r:id="rId1"/>
    <sheet name="Feuil1" sheetId="2" state="hidden" r:id="rId2"/>
  </sheets>
  <definedNames>
    <definedName name="dcn" localSheetId="0">Feuille!#REF!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3Tm9OntI0N3hkVirq4H0brBmfOzJ1sxK9MKbi9XGtog="/>
    </ext>
  </extLst>
</workbook>
</file>

<file path=xl/calcChain.xml><?xml version="1.0" encoding="utf-8"?>
<calcChain xmlns="http://schemas.openxmlformats.org/spreadsheetml/2006/main">
  <c r="I131" i="1" l="1"/>
  <c r="I128" i="1"/>
  <c r="I125" i="1"/>
  <c r="I124" i="1"/>
  <c r="I123" i="1"/>
  <c r="I122" i="1"/>
  <c r="I119" i="1"/>
  <c r="I118" i="1"/>
  <c r="I109" i="1"/>
  <c r="I108" i="1"/>
  <c r="I107" i="1"/>
  <c r="I106" i="1"/>
  <c r="I105" i="1"/>
  <c r="I104" i="1"/>
  <c r="I103" i="1"/>
  <c r="I100" i="1"/>
  <c r="I99" i="1"/>
  <c r="I98" i="1"/>
  <c r="I95" i="1"/>
  <c r="I77" i="1"/>
  <c r="I70" i="1"/>
  <c r="I69" i="1"/>
  <c r="I68" i="1"/>
  <c r="K67" i="1"/>
  <c r="J67" i="1"/>
  <c r="I67" i="1"/>
  <c r="I64" i="1"/>
  <c r="I63" i="1"/>
  <c r="I62" i="1"/>
  <c r="E59" i="1"/>
  <c r="I56" i="1"/>
  <c r="I55" i="1"/>
  <c r="I54" i="1"/>
  <c r="I53" i="1"/>
  <c r="L49" i="1"/>
  <c r="I151" i="1" l="1"/>
  <c r="I150" i="1"/>
  <c r="I148" i="1"/>
  <c r="I145" i="1"/>
  <c r="I144" i="1"/>
  <c r="I141" i="1"/>
  <c r="I140" i="1"/>
  <c r="I85" i="1"/>
  <c r="I84" i="1"/>
  <c r="I83" i="1"/>
  <c r="I82" i="1"/>
  <c r="I81" i="1"/>
  <c r="I80" i="1"/>
  <c r="I78" i="1"/>
  <c r="I76" i="1"/>
  <c r="I75" i="1"/>
  <c r="I74" i="1"/>
  <c r="I73" i="1"/>
  <c r="I72" i="1"/>
  <c r="I71" i="1"/>
  <c r="I66" i="1"/>
  <c r="I59" i="1"/>
  <c r="K53" i="1"/>
  <c r="J53" i="1"/>
  <c r="K54" i="1"/>
  <c r="J54" i="1"/>
  <c r="K55" i="1"/>
  <c r="J55" i="1"/>
  <c r="K56" i="1"/>
  <c r="J56" i="1"/>
  <c r="K62" i="1"/>
  <c r="J62" i="1"/>
  <c r="K64" i="1"/>
  <c r="J64" i="1"/>
  <c r="K95" i="1"/>
  <c r="J95" i="1"/>
  <c r="K103" i="1"/>
  <c r="J103" i="1"/>
  <c r="K105" i="1"/>
  <c r="J105" i="1"/>
  <c r="K108" i="1"/>
  <c r="J108" i="1"/>
  <c r="K109" i="1"/>
  <c r="J109" i="1"/>
  <c r="K118" i="1"/>
  <c r="J118" i="1"/>
  <c r="K131" i="1"/>
  <c r="J131" i="1"/>
  <c r="I157" i="1" l="1"/>
  <c r="K59" i="1"/>
  <c r="K157" i="1" s="1"/>
  <c r="J59" i="1"/>
  <c r="J157" i="1" s="1"/>
  <c r="K66" i="1"/>
  <c r="J66" i="1"/>
  <c r="K71" i="1"/>
  <c r="J71" i="1"/>
  <c r="K72" i="1"/>
  <c r="J72" i="1"/>
  <c r="K73" i="1"/>
  <c r="J73" i="1"/>
  <c r="K74" i="1"/>
  <c r="J74" i="1"/>
  <c r="K75" i="1"/>
  <c r="J75" i="1"/>
  <c r="K76" i="1"/>
  <c r="J76" i="1"/>
  <c r="K78" i="1"/>
  <c r="J78" i="1"/>
  <c r="K80" i="1"/>
  <c r="J80" i="1"/>
  <c r="K81" i="1"/>
  <c r="J81" i="1"/>
  <c r="K82" i="1"/>
  <c r="J82" i="1"/>
  <c r="K83" i="1"/>
  <c r="J83" i="1"/>
  <c r="K84" i="1"/>
  <c r="J84" i="1"/>
  <c r="K85" i="1"/>
  <c r="J85" i="1"/>
  <c r="K140" i="1"/>
  <c r="J140" i="1"/>
  <c r="K141" i="1"/>
  <c r="J141" i="1"/>
  <c r="K144" i="1"/>
  <c r="J144" i="1"/>
  <c r="K145" i="1"/>
  <c r="J145" i="1"/>
  <c r="K148" i="1"/>
  <c r="J148" i="1"/>
  <c r="K150" i="1"/>
  <c r="J150" i="1"/>
  <c r="K151" i="1"/>
  <c r="J151" i="1"/>
  <c r="J160" i="1" l="1"/>
  <c r="K160" i="1"/>
  <c r="J164" i="1"/>
  <c r="K164" i="1"/>
  <c r="L160" i="1" l="1"/>
</calcChain>
</file>

<file path=xl/sharedStrings.xml><?xml version="1.0" encoding="utf-8"?>
<sst xmlns="http://schemas.openxmlformats.org/spreadsheetml/2006/main" count="223" uniqueCount="138">
  <si>
    <t>v.2023-12-01</t>
  </si>
  <si>
    <t>QUESTIONNAIRE DE TRAVAIL AUTONOME</t>
  </si>
  <si>
    <t>Identification</t>
  </si>
  <si>
    <t xml:space="preserve">Année d'imposition visée : </t>
  </si>
  <si>
    <t xml:space="preserve">NOM DE LA PERSONNE :   </t>
  </si>
  <si>
    <t>Nom de l'entreprise (si enregistrée) :</t>
  </si>
  <si>
    <t>Numéro d'entreprise du Québec (si enregistrée)</t>
  </si>
  <si>
    <t>Type d'activité :</t>
  </si>
  <si>
    <r>
      <rPr>
        <sz val="10"/>
        <color theme="1"/>
        <rFont val="Arial"/>
      </rPr>
      <t xml:space="preserve">Type de propriété:                       </t>
    </r>
    <r>
      <rPr>
        <sz val="12"/>
        <color theme="1"/>
        <rFont val="Arial"/>
      </rPr>
      <t xml:space="preserve"> </t>
    </r>
  </si>
  <si>
    <t>Si Société en nom collectif, votre % des bénéfices : ___________</t>
  </si>
  <si>
    <t>Les sociétés en nom collectif doivent inclure tout les revenus et toutes les dépenses de la société.</t>
  </si>
  <si>
    <t>Si c'est la première fois que vous déclarez du travail autonome avec nous, il est fortement recommandé de prendre un rendez-vous avec le comptable. Il est aussi recommandé de le faire les années suivantes.</t>
  </si>
  <si>
    <t>Informations relatives aux taxes - remplir obligatoirement</t>
  </si>
  <si>
    <t>Veuillez cocher la situation qui s'applique à vous. Vous devez suivre les instrustions relatives à votre situation.</t>
  </si>
  <si>
    <t>Si vous avez des ventes hors du Québec mais au Canada, vous devez les indiquer séparément par province.</t>
  </si>
  <si>
    <t>Si vous avez des ventes hors du Canada, vous devez les indiquer séparément.</t>
  </si>
  <si>
    <t>Si vous avez des dépenses hors du Québec ou hors du Canada, vous devez les indiquer séparément et indiquer la province / le pays.</t>
  </si>
  <si>
    <t xml:space="preserve">Vous n'êtes pas inscrit aux taxes </t>
  </si>
  <si>
    <t>Inscrire les ventes avant taxes (vous n'en chargez pas !)</t>
  </si>
  <si>
    <t>Inscrire les dépenses toutes taxes incluses</t>
  </si>
  <si>
    <t>*Si vos ventes brutes sont supérieures à 30 000 $, vous devez obligatoirement vous inscrire au fichier de la TPS/TVQ. </t>
  </si>
  <si>
    <t xml:space="preserve">Si vous êtes inscrit aux taxes </t>
  </si>
  <si>
    <t>Si vous vous êtes inscrits ou désinscrits durant l'année, il faut préparer un questionnaire distinct pour les deux périodes.</t>
  </si>
  <si>
    <t>Si vous utilisez la méthode détaillé (par défaut)</t>
  </si>
  <si>
    <t>Et que vous voulez que nous préparions votre rapport de taxes (fournir le FPZ-500)</t>
  </si>
  <si>
    <t>Inscrire les ventes toutes taxes incluses</t>
  </si>
  <si>
    <t>Si vous avez des dépenses non taxables, utilisez une ligne séparée et indiquez-le.</t>
  </si>
  <si>
    <t>Et que vous préparez vous-même votre rapport de taxes</t>
  </si>
  <si>
    <t>Inscrire les ventes avant taxes</t>
  </si>
  <si>
    <t>Inscrire les dépenses avant taxes</t>
  </si>
  <si>
    <t>Si vous utilisez la méthode rapide (cas rares)</t>
  </si>
  <si>
    <t>Inscrire les ventes avant taxes ainsi que les taxes non remises</t>
  </si>
  <si>
    <t xml:space="preserve">REVENUS </t>
  </si>
  <si>
    <t>Montant déductible</t>
  </si>
  <si>
    <t>TPS</t>
  </si>
  <si>
    <t>TVQ</t>
  </si>
  <si>
    <t>SOURCES DE REVENU QUI FIGURENT À LA CASE 28 d'un T4A</t>
  </si>
  <si>
    <t xml:space="preserve"> $</t>
  </si>
  <si>
    <t>SOURCES DE REVENU QUI FIGURENT À LA CASE 48 d'un T4A</t>
  </si>
  <si>
    <t>SOURCES DE REVENU QUI FIGURENT À LA CASE 20 d'un T4A</t>
  </si>
  <si>
    <t>SOURCE DE REVENU QUI NE FIGURENT SUR AUCUN FEUILLET FISCAL</t>
  </si>
  <si>
    <t>Taxes non remises</t>
  </si>
  <si>
    <t>Travaux en cours (le travail engagé mais pas encore facturé est imposable)</t>
  </si>
  <si>
    <t>TOTAL</t>
  </si>
  <si>
    <t>COÛT DES PRODUITS VENDUS (si vente de produits)</t>
  </si>
  <si>
    <t>Achats de biens destinés à la revente (inscrire aussi inventaire)</t>
  </si>
  <si>
    <t>Inventaire (stocks) à la fin de la période</t>
  </si>
  <si>
    <t>DÉPENSES DIRECTES</t>
  </si>
  <si>
    <r>
      <rPr>
        <sz val="10"/>
        <color theme="1"/>
        <rFont val="Arial"/>
      </rPr>
      <t xml:space="preserve">% </t>
    </r>
    <r>
      <rPr>
        <sz val="9"/>
        <color theme="1"/>
        <rFont val="Arial"/>
      </rPr>
      <t>(si  moins que 100%)</t>
    </r>
  </si>
  <si>
    <t>Publicité et promotion</t>
  </si>
  <si>
    <t>%</t>
  </si>
  <si>
    <t>Frais de repas et de représentation (si avec client ou fournisseur)</t>
  </si>
  <si>
    <t>Assurances professionnelles (pas véhicule ici)</t>
  </si>
  <si>
    <t>Intérêts et frais bancaires (à usage pour affaires)</t>
  </si>
  <si>
    <t>Enregistrement au Registraire des Entreprises - Voir site du REQ pour les frais de l'année</t>
  </si>
  <si>
    <t>Fournitures</t>
  </si>
  <si>
    <t>Frais juridiques et honoraires professionnels</t>
  </si>
  <si>
    <t>Cotisations professionnelles et permis</t>
  </si>
  <si>
    <t>Frais comptables (nous ajouterons automatiquement nos frais)</t>
  </si>
  <si>
    <t>Frais de gestion et d'administration</t>
  </si>
  <si>
    <t>Frais de location (loyer commercial seulement, voir section domicile plus loin)</t>
  </si>
  <si>
    <t>Salaires</t>
  </si>
  <si>
    <t>Sous-traitants</t>
  </si>
  <si>
    <t xml:space="preserve">Est-ce que certains sous-traitants ont reçus plus de 500$ (oui/non) ? </t>
  </si>
  <si>
    <t>(répondez oui ou non)</t>
  </si>
  <si>
    <t xml:space="preserve">Frais de déplacement </t>
  </si>
  <si>
    <t>Téléphone cellulaire</t>
  </si>
  <si>
    <t>Petits outils (moins de 200$)</t>
  </si>
  <si>
    <t>Internet (précisez le % pour affaires)</t>
  </si>
  <si>
    <t xml:space="preserve">Autres (précisez) : </t>
  </si>
  <si>
    <t>Congrès et formation</t>
  </si>
  <si>
    <t>FRAIS DE VEHICULE</t>
  </si>
  <si>
    <t>Donner montants totaux pour l'année même si personnel</t>
  </si>
  <si>
    <t>Pourcentage d'utilisation du véhicule pour affaires :</t>
  </si>
  <si>
    <t>ex. : 5000 km / 20000 km ou 25%</t>
  </si>
  <si>
    <t xml:space="preserve">Marque du véhicule : </t>
  </si>
  <si>
    <t xml:space="preserve">Si loué : </t>
  </si>
  <si>
    <t xml:space="preserve">Si c'est un véhicule loué, fournir prix de détail suggéré du fabricant : </t>
  </si>
  <si>
    <t>Il faut aussi fournir la date de début et de la fin du contrat :</t>
  </si>
  <si>
    <t xml:space="preserve">Si location, frais de location (pour la période de l'année)  prêt auto n'est pas location) </t>
  </si>
  <si>
    <t xml:space="preserve"> $ </t>
  </si>
  <si>
    <t xml:space="preserve">Si vous avez acheté le véhicule: </t>
  </si>
  <si>
    <t>Si acheté durant l'année de déclaration, fournir le prix d'achat :</t>
  </si>
  <si>
    <t>Si acquis avant et jamais amortit avant, fournir la valeur marchande de remplacement.)</t>
  </si>
  <si>
    <t>Intérêts sur prêt auto</t>
  </si>
  <si>
    <t>Autres dépenses</t>
  </si>
  <si>
    <t>Frais de carburant</t>
  </si>
  <si>
    <t>Assurances</t>
  </si>
  <si>
    <t>Entretien du véhicule</t>
  </si>
  <si>
    <t>Plaques</t>
  </si>
  <si>
    <t>Permis de conduire</t>
  </si>
  <si>
    <r>
      <rPr>
        <sz val="10"/>
        <color theme="1"/>
        <rFont val="Arial"/>
      </rPr>
      <t xml:space="preserve">Location à </t>
    </r>
    <r>
      <rPr>
        <u/>
        <sz val="10"/>
        <color theme="1"/>
        <rFont val="Arial"/>
      </rPr>
      <t>court terme</t>
    </r>
    <r>
      <rPr>
        <sz val="10"/>
        <color theme="1"/>
        <rFont val="Arial"/>
      </rPr>
      <t xml:space="preserve"> (à 100%)</t>
    </r>
  </si>
  <si>
    <t>Frais de stationnement (seulement ceux pour affaires)</t>
  </si>
  <si>
    <t>BUREAU À DOMICILE</t>
  </si>
  <si>
    <t>PORTION D'UTILISATION POUR AFFAIRES</t>
  </si>
  <si>
    <t>ex.: 1 pièce/4,5 ou 22%</t>
  </si>
  <si>
    <t>SI pas travailleur autonome toute l'année, fournir les chiffres seulement pour la période concernée.</t>
  </si>
  <si>
    <r>
      <rPr>
        <sz val="10"/>
        <color theme="1"/>
        <rFont val="Arial"/>
      </rPr>
      <t xml:space="preserve">*SVP fournir les </t>
    </r>
    <r>
      <rPr>
        <b/>
        <sz val="10"/>
        <color theme="1"/>
        <rFont val="Arial"/>
      </rPr>
      <t>montants totaux pour l'appartement au complet</t>
    </r>
    <r>
      <rPr>
        <sz val="10"/>
        <color theme="1"/>
        <rFont val="Arial"/>
      </rPr>
      <t xml:space="preserve"> même si partagé avec des colocs.</t>
    </r>
  </si>
  <si>
    <t>100% des dépenses ici</t>
  </si>
  <si>
    <t>Chauffage et électricité</t>
  </si>
  <si>
    <t xml:space="preserve">Assurance maison </t>
  </si>
  <si>
    <t>Si propriétaire</t>
  </si>
  <si>
    <t>Intérêts hypothécaires en DOLLARS (la portion capital n'est PAS déductible)</t>
  </si>
  <si>
    <t xml:space="preserve">Taxes municipales </t>
  </si>
  <si>
    <t>Taxes scolaires</t>
  </si>
  <si>
    <t>Frais de condo</t>
  </si>
  <si>
    <t>Si locataire</t>
  </si>
  <si>
    <t>Loyer (la SOMME TOTALE payée au cours de la période concernée)</t>
  </si>
  <si>
    <t xml:space="preserve">Autres (précisez) - ne pas mettre internet ni le téléphone dans cette section svp : </t>
  </si>
  <si>
    <t>IMMOBILISATIONS (SEULEMENT SI JAMAIS AMORTIES AVANT)</t>
  </si>
  <si>
    <t>En général, biens durant plus d'une année et de plus de 200$. Si moins de 200$, mettre comme fourniture svp.</t>
  </si>
  <si>
    <t>Si acheté durant l'année de déclaration, fournir le prix d'achat.</t>
  </si>
  <si>
    <t>Si acquis avant et jamais amortit, fournir la valeur marchande de remplacement.</t>
  </si>
  <si>
    <t>Date acquisition</t>
  </si>
  <si>
    <t>Valeur / Prix</t>
  </si>
  <si>
    <t>Catégorie #8</t>
  </si>
  <si>
    <t>OBLIGATOIRE</t>
  </si>
  <si>
    <t>Voir instructions ci-haut</t>
  </si>
  <si>
    <r>
      <rPr>
        <sz val="10"/>
        <color theme="1"/>
        <rFont val="Arial"/>
      </rPr>
      <t xml:space="preserve">% </t>
    </r>
    <r>
      <rPr>
        <sz val="9"/>
        <color theme="1"/>
        <rFont val="Arial"/>
      </rPr>
      <t>(si  moins que 100%)</t>
    </r>
  </si>
  <si>
    <t>Bureau, chaises, mobilier</t>
  </si>
  <si>
    <t xml:space="preserve">Équipement </t>
  </si>
  <si>
    <t>Catégorie #12</t>
  </si>
  <si>
    <t>Logiciels</t>
  </si>
  <si>
    <t>Petits outils</t>
  </si>
  <si>
    <t>Catégorie #50 (SAUF si acheté entre 27-01-2009 et fev 2011)</t>
  </si>
  <si>
    <t>Ordinateurs et autre équipement informatique</t>
  </si>
  <si>
    <t>Autres (spécifiez) :</t>
  </si>
  <si>
    <t>Avez-vous disposé d'immobilisations ? Si vous avez vendu ou jeté un bien, vous en avez disposé. Si c'est le cas, veuillez nous fournir les détails de ces dispositions.</t>
  </si>
  <si>
    <t>Déclaration de taxes détaillée</t>
  </si>
  <si>
    <t xml:space="preserve">Vente </t>
  </si>
  <si>
    <t xml:space="preserve">TPS sur ventes </t>
  </si>
  <si>
    <t xml:space="preserve">TVQ sur vente </t>
  </si>
  <si>
    <t xml:space="preserve">CTI </t>
  </si>
  <si>
    <t xml:space="preserve">RTI </t>
  </si>
  <si>
    <r>
      <rPr>
        <sz val="10"/>
        <color theme="1"/>
        <rFont val="Arial"/>
      </rPr>
      <t xml:space="preserve">À payer ou </t>
    </r>
    <r>
      <rPr>
        <sz val="10"/>
        <color rgb="FFFF0000"/>
        <rFont val="Arial"/>
      </rPr>
      <t>(remboursement)</t>
    </r>
  </si>
  <si>
    <t xml:space="preserve">TPS </t>
  </si>
  <si>
    <t xml:space="preserve">TVQ </t>
  </si>
  <si>
    <t xml:space="preserve">Copyright Impôts Ici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</si>
</sst>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"/>
    <numFmt numFmtId="165" formatCode="0.000%"/>
    <numFmt numFmtId="166" formatCode="_ * #,##0.000000_)\ _$_ ;_ * \(#,##0.000000\)\ _$_ ;_ * &quot;-&quot;??_)\ _$_ ;_ @_ "/>
    <numFmt numFmtId="167" formatCode="_ * #,##0.00_)\ &quot;$&quot;_ ;_ * \(#,##0.00\)\ &quot;$&quot;_ ;_ * &quot;-&quot;??_)\ &quot;$&quot;_ ;_ @_ "/>
    <numFmt numFmtId="168" formatCode="_ * #,##0.00_)\ [$$-C0C]_ ;_ * \(#,##0.00\)\ [$$-C0C]_ ;_ * &quot;-&quot;??_)\ [$$-C0C]_ ;_ @_ "/>
  </numFmts>
  <fonts count="23">
    <font>
      <sz val="10"/>
      <color rgb="FF000000"/>
      <name val="Arial"/>
      <scheme val="minor"/>
    </font>
    <font>
      <sz val="10"/>
      <color theme="1"/>
      <name val="Arial"/>
    </font>
    <font>
      <sz val="20"/>
      <color rgb="FF000000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0"/>
      <color rgb="FF00B0F0"/>
      <name val="Arial"/>
    </font>
    <font>
      <sz val="16"/>
      <color theme="1"/>
      <name val="Arial"/>
    </font>
    <font>
      <b/>
      <sz val="11"/>
      <color theme="1"/>
      <name val="Arial"/>
    </font>
    <font>
      <sz val="9"/>
      <color theme="1"/>
      <name val="Arial"/>
    </font>
    <font>
      <b/>
      <u/>
      <sz val="10"/>
      <color theme="1"/>
      <name val="Arial"/>
    </font>
    <font>
      <sz val="11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7"/>
      <color theme="1"/>
      <name val="Arial"/>
    </font>
    <font>
      <sz val="10"/>
      <color rgb="FFFF0000"/>
      <name val="Arial"/>
    </font>
    <font>
      <u/>
      <sz val="10"/>
      <color theme="1"/>
      <name val="Arial"/>
    </font>
    <font>
      <i/>
      <sz val="10"/>
      <color theme="1"/>
      <name val="Arial"/>
    </font>
    <font>
      <sz val="14"/>
      <color theme="1"/>
      <name val="Arial"/>
    </font>
    <font>
      <u/>
      <sz val="7"/>
      <color theme="1"/>
      <name val="Arial"/>
    </font>
    <font>
      <u/>
      <sz val="10"/>
      <color theme="1"/>
      <name val="Arial"/>
    </font>
    <font>
      <b/>
      <sz val="14"/>
      <color theme="1"/>
      <name val="Arial"/>
    </font>
    <font>
      <sz val="72"/>
      <color rgb="FF000000"/>
      <name val="Bodon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C0C0C0"/>
      </top>
      <bottom style="dotted">
        <color rgb="FFC0C0C0"/>
      </bottom>
      <diagonal/>
    </border>
    <border>
      <left/>
      <right/>
      <top/>
      <bottom style="dotted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33"/>
      </bottom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1" fillId="0" borderId="2" xfId="0" applyFont="1" applyBorder="1"/>
    <xf numFmtId="164" fontId="1" fillId="0" borderId="2" xfId="0" applyNumberFormat="1" applyFont="1" applyBorder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6" fillId="2" borderId="1" xfId="0" applyFont="1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3" borderId="1" xfId="0" applyNumberFormat="1" applyFont="1" applyFill="1" applyBorder="1"/>
    <xf numFmtId="0" fontId="4" fillId="3" borderId="3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164" fontId="4" fillId="3" borderId="1" xfId="0" applyNumberFormat="1" applyFont="1" applyFill="1" applyBorder="1"/>
    <xf numFmtId="164" fontId="11" fillId="3" borderId="4" xfId="0" applyNumberFormat="1" applyFont="1" applyFill="1" applyBorder="1"/>
    <xf numFmtId="0" fontId="1" fillId="3" borderId="5" xfId="0" applyFont="1" applyFill="1" applyBorder="1"/>
    <xf numFmtId="164" fontId="8" fillId="3" borderId="6" xfId="0" applyNumberFormat="1" applyFont="1" applyFill="1" applyBorder="1"/>
    <xf numFmtId="0" fontId="1" fillId="3" borderId="7" xfId="0" applyFont="1" applyFill="1" applyBorder="1"/>
    <xf numFmtId="164" fontId="1" fillId="3" borderId="6" xfId="0" applyNumberFormat="1" applyFont="1" applyFill="1" applyBorder="1"/>
    <xf numFmtId="164" fontId="12" fillId="3" borderId="6" xfId="0" applyNumberFormat="1" applyFont="1" applyFill="1" applyBorder="1"/>
    <xf numFmtId="164" fontId="8" fillId="3" borderId="8" xfId="0" applyNumberFormat="1" applyFont="1" applyFill="1" applyBorder="1"/>
    <xf numFmtId="0" fontId="1" fillId="3" borderId="9" xfId="0" applyFont="1" applyFill="1" applyBorder="1"/>
    <xf numFmtId="0" fontId="4" fillId="3" borderId="1" xfId="0" applyFont="1" applyFill="1" applyBorder="1"/>
    <xf numFmtId="164" fontId="1" fillId="3" borderId="7" xfId="0" applyNumberFormat="1" applyFont="1" applyFill="1" applyBorder="1"/>
    <xf numFmtId="164" fontId="1" fillId="3" borderId="9" xfId="0" applyNumberFormat="1" applyFont="1" applyFill="1" applyBorder="1"/>
    <xf numFmtId="9" fontId="1" fillId="3" borderId="1" xfId="0" applyNumberFormat="1" applyFont="1" applyFill="1" applyBorder="1"/>
    <xf numFmtId="165" fontId="1" fillId="3" borderId="1" xfId="0" applyNumberFormat="1" applyFont="1" applyFill="1" applyBorder="1"/>
    <xf numFmtId="166" fontId="1" fillId="3" borderId="1" xfId="0" applyNumberFormat="1" applyFont="1" applyFill="1" applyBorder="1"/>
    <xf numFmtId="164" fontId="8" fillId="3" borderId="1" xfId="0" applyNumberFormat="1" applyFont="1" applyFill="1" applyBorder="1"/>
    <xf numFmtId="0" fontId="13" fillId="0" borderId="0" xfId="0" applyFont="1"/>
    <xf numFmtId="0" fontId="4" fillId="2" borderId="1" xfId="0" applyFont="1" applyFill="1" applyBorder="1"/>
    <xf numFmtId="0" fontId="13" fillId="2" borderId="1" xfId="0" applyFont="1" applyFill="1" applyBorder="1"/>
    <xf numFmtId="164" fontId="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2" fillId="0" borderId="0" xfId="0" applyNumberFormat="1" applyFont="1"/>
    <xf numFmtId="167" fontId="1" fillId="0" borderId="0" xfId="0" applyNumberFormat="1" applyFont="1"/>
    <xf numFmtId="9" fontId="1" fillId="0" borderId="0" xfId="0" applyNumberFormat="1" applyFont="1"/>
    <xf numFmtId="164" fontId="15" fillId="0" borderId="0" xfId="0" applyNumberFormat="1" applyFont="1"/>
    <xf numFmtId="0" fontId="12" fillId="0" borderId="0" xfId="0" applyFont="1"/>
    <xf numFmtId="164" fontId="1" fillId="0" borderId="3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7" fillId="2" borderId="1" xfId="0" applyFont="1" applyFill="1" applyBorder="1"/>
    <xf numFmtId="0" fontId="1" fillId="0" borderId="10" xfId="0" applyFont="1" applyBorder="1"/>
    <xf numFmtId="0" fontId="1" fillId="2" borderId="1" xfId="0" applyFont="1" applyFill="1" applyBorder="1"/>
    <xf numFmtId="0" fontId="12" fillId="0" borderId="0" xfId="0" applyFont="1" applyAlignment="1">
      <alignment horizontal="center"/>
    </xf>
    <xf numFmtId="9" fontId="1" fillId="0" borderId="2" xfId="0" applyNumberFormat="1" applyFont="1" applyBorder="1"/>
    <xf numFmtId="0" fontId="1" fillId="0" borderId="11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9" fontId="15" fillId="0" borderId="2" xfId="0" applyNumberFormat="1" applyFont="1" applyBorder="1"/>
    <xf numFmtId="164" fontId="15" fillId="2" borderId="1" xfId="0" applyNumberFormat="1" applyFont="1" applyFill="1" applyBorder="1"/>
    <xf numFmtId="9" fontId="1" fillId="0" borderId="3" xfId="0" applyNumberFormat="1" applyFont="1" applyBorder="1"/>
    <xf numFmtId="164" fontId="4" fillId="0" borderId="0" xfId="0" applyNumberFormat="1" applyFont="1" applyAlignment="1">
      <alignment horizontal="left"/>
    </xf>
    <xf numFmtId="9" fontId="15" fillId="0" borderId="0" xfId="0" applyNumberFormat="1" applyFont="1"/>
    <xf numFmtId="13" fontId="16" fillId="0" borderId="2" xfId="0" applyNumberFormat="1" applyFont="1" applyBorder="1"/>
    <xf numFmtId="164" fontId="4" fillId="0" borderId="2" xfId="0" applyNumberFormat="1" applyFont="1" applyBorder="1" applyAlignment="1">
      <alignment horizontal="left"/>
    </xf>
    <xf numFmtId="13" fontId="1" fillId="0" borderId="0" xfId="0" applyNumberFormat="1" applyFont="1"/>
    <xf numFmtId="0" fontId="12" fillId="0" borderId="0" xfId="0" applyFont="1" applyAlignment="1">
      <alignment horizontal="left"/>
    </xf>
    <xf numFmtId="164" fontId="8" fillId="0" borderId="2" xfId="0" applyNumberFormat="1" applyFont="1" applyBorder="1"/>
    <xf numFmtId="0" fontId="17" fillId="0" borderId="0" xfId="0" applyFont="1"/>
    <xf numFmtId="164" fontId="18" fillId="0" borderId="0" xfId="0" applyNumberFormat="1" applyFont="1" applyAlignment="1">
      <alignment horizontal="left"/>
    </xf>
    <xf numFmtId="0" fontId="7" fillId="4" borderId="1" xfId="0" applyFont="1" applyFill="1" applyBorder="1"/>
    <xf numFmtId="0" fontId="1" fillId="4" borderId="1" xfId="0" applyFont="1" applyFill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4" fontId="1" fillId="4" borderId="1" xfId="0" applyNumberFormat="1" applyFont="1" applyFill="1" applyBorder="1"/>
    <xf numFmtId="0" fontId="8" fillId="0" borderId="0" xfId="0" applyFont="1"/>
    <xf numFmtId="0" fontId="14" fillId="0" borderId="0" xfId="0" applyFont="1"/>
    <xf numFmtId="0" fontId="19" fillId="0" borderId="0" xfId="0" applyFont="1"/>
    <xf numFmtId="164" fontId="20" fillId="0" borderId="0" xfId="0" applyNumberFormat="1" applyFont="1"/>
    <xf numFmtId="14" fontId="1" fillId="0" borderId="2" xfId="0" applyNumberFormat="1" applyFont="1" applyBorder="1"/>
    <xf numFmtId="14" fontId="1" fillId="0" borderId="0" xfId="0" applyNumberFormat="1" applyFont="1"/>
    <xf numFmtId="164" fontId="1" fillId="0" borderId="14" xfId="0" applyNumberFormat="1" applyFont="1" applyBorder="1"/>
    <xf numFmtId="0" fontId="1" fillId="0" borderId="15" xfId="0" applyFont="1" applyBorder="1" applyAlignment="1">
      <alignment horizontal="left"/>
    </xf>
    <xf numFmtId="0" fontId="21" fillId="3" borderId="1" xfId="0" applyFont="1" applyFill="1" applyBorder="1"/>
    <xf numFmtId="168" fontId="1" fillId="3" borderId="1" xfId="0" applyNumberFormat="1" applyFont="1" applyFill="1" applyBorder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6" xfId="0" applyNumberFormat="1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/>
    <xf numFmtId="168" fontId="1" fillId="0" borderId="19" xfId="0" applyNumberFormat="1" applyFont="1" applyBorder="1"/>
    <xf numFmtId="0" fontId="1" fillId="0" borderId="20" xfId="0" applyFont="1" applyBorder="1"/>
    <xf numFmtId="164" fontId="1" fillId="0" borderId="21" xfId="0" applyNumberFormat="1" applyFont="1" applyBorder="1"/>
    <xf numFmtId="0" fontId="1" fillId="0" borderId="17" xfId="0" applyFont="1" applyBorder="1"/>
    <xf numFmtId="40" fontId="1" fillId="0" borderId="19" xfId="0" applyNumberFormat="1" applyFont="1" applyBorder="1"/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Border="1"/>
    <xf numFmtId="164" fontId="1" fillId="0" borderId="23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0" fontId="1" fillId="0" borderId="24" xfId="0" applyFont="1" applyBorder="1"/>
    <xf numFmtId="0" fontId="2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933450" cy="552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22</xdr:row>
          <xdr:rowOff>25400</xdr:rowOff>
        </xdr:from>
        <xdr:to>
          <xdr:col>0</xdr:col>
          <xdr:colOff>501650</xdr:colOff>
          <xdr:row>22</xdr:row>
          <xdr:rowOff>152400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27</xdr:row>
          <xdr:rowOff>25400</xdr:rowOff>
        </xdr:from>
        <xdr:to>
          <xdr:col>0</xdr:col>
          <xdr:colOff>495300</xdr:colOff>
          <xdr:row>27</xdr:row>
          <xdr:rowOff>152400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25400</xdr:rowOff>
        </xdr:from>
        <xdr:to>
          <xdr:col>1</xdr:col>
          <xdr:colOff>19050</xdr:colOff>
          <xdr:row>31</xdr:row>
          <xdr:rowOff>107950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387350</xdr:colOff>
          <xdr:row>41</xdr:row>
          <xdr:rowOff>38100</xdr:rowOff>
        </xdr:from>
        <xdr:to>
          <xdr:col>1</xdr:col>
          <xdr:colOff>6350</xdr:colOff>
          <xdr:row>41</xdr:row>
          <xdr:rowOff>120650</xdr:rowOff>
        </xdr:to>
        <xdr:sp macro="" textlink="">
          <xdr:nvSpPr>
            <xdr:cNvPr id="1030" name="OptionButton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1000"/>
  <sheetViews>
    <sheetView showGridLines="0" tabSelected="1" topLeftCell="A8" workbookViewId="0">
      <selection activeCell="F32" sqref="F32"/>
    </sheetView>
  </sheetViews>
  <sheetFormatPr baseColWidth="10" defaultColWidth="12.6328125" defaultRowHeight="15" customHeight="1"/>
  <cols>
    <col min="1" max="1" width="7.7265625" customWidth="1"/>
    <col min="2" max="2" width="71.26953125" customWidth="1"/>
    <col min="3" max="3" width="10.36328125" customWidth="1"/>
    <col min="4" max="4" width="4.36328125" customWidth="1"/>
    <col min="5" max="5" width="15.36328125" customWidth="1"/>
    <col min="6" max="6" width="6.90625" customWidth="1"/>
    <col min="7" max="7" width="10.7265625" customWidth="1"/>
    <col min="8" max="8" width="6.36328125" customWidth="1"/>
    <col min="9" max="9" width="0.90625" hidden="1" customWidth="1"/>
    <col min="10" max="10" width="13.36328125" hidden="1" customWidth="1"/>
    <col min="11" max="11" width="0.90625" hidden="1" customWidth="1"/>
    <col min="12" max="12" width="0.26953125" hidden="1" customWidth="1"/>
    <col min="13" max="26" width="11.36328125" customWidth="1"/>
  </cols>
  <sheetData>
    <row r="1" spans="1:26" ht="12.75" customHeight="1">
      <c r="A1" s="1"/>
      <c r="B1" s="2"/>
      <c r="C1" s="1"/>
      <c r="D1" s="1"/>
      <c r="E1" s="3"/>
      <c r="F1" s="3"/>
      <c r="G1" s="3"/>
      <c r="H1" s="4" t="s">
        <v>0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1"/>
      <c r="D2" s="1"/>
      <c r="E2" s="3"/>
      <c r="F2" s="3"/>
      <c r="G2" s="3"/>
      <c r="H2" s="4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1"/>
      <c r="D3" s="1"/>
      <c r="E3" s="3"/>
      <c r="F3" s="3"/>
      <c r="G3" s="3"/>
      <c r="H3" s="5" t="s">
        <v>1</v>
      </c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.25" hidden="1" customHeight="1">
      <c r="A4" s="1"/>
      <c r="B4" s="1"/>
      <c r="C4" s="1"/>
      <c r="D4" s="1"/>
      <c r="E4" s="3"/>
      <c r="F4" s="105"/>
      <c r="G4" s="106"/>
      <c r="H4" s="5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5" customHeight="1">
      <c r="A5" s="1"/>
      <c r="B5" s="7" t="s">
        <v>2</v>
      </c>
      <c r="C5" s="7"/>
      <c r="D5" s="7"/>
      <c r="E5" s="7"/>
      <c r="F5" s="7"/>
      <c r="G5" s="7"/>
      <c r="H5" s="7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 t="s">
        <v>3</v>
      </c>
      <c r="C6" s="8"/>
      <c r="D6" s="1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 t="s">
        <v>4</v>
      </c>
      <c r="C7" s="8"/>
      <c r="D7" s="8"/>
      <c r="E7" s="9"/>
      <c r="F7" s="9"/>
      <c r="G7" s="9"/>
      <c r="H7" s="9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 t="s">
        <v>5</v>
      </c>
      <c r="C8" s="8"/>
      <c r="D8" s="8"/>
      <c r="E8" s="9"/>
      <c r="F8" s="9"/>
      <c r="G8" s="9"/>
      <c r="H8" s="9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 t="s">
        <v>6</v>
      </c>
      <c r="C9" s="8"/>
      <c r="D9" s="8"/>
      <c r="E9" s="9"/>
      <c r="F9" s="9"/>
      <c r="G9" s="9"/>
      <c r="H9" s="9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 t="s">
        <v>7</v>
      </c>
      <c r="C10" s="8"/>
      <c r="D10" s="8"/>
      <c r="E10" s="9"/>
      <c r="F10" s="9"/>
      <c r="G10" s="9"/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1"/>
      <c r="B11" s="1" t="s">
        <v>8</v>
      </c>
      <c r="C11" s="1"/>
      <c r="D11" s="1"/>
      <c r="E11" s="1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1" t="s">
        <v>9</v>
      </c>
      <c r="C12" s="1"/>
      <c r="D12" s="1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1" t="s">
        <v>10</v>
      </c>
      <c r="C13" s="1"/>
      <c r="D13" s="1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hidden="1" customHeight="1">
      <c r="A15" s="1"/>
      <c r="B15" s="107" t="s">
        <v>11</v>
      </c>
      <c r="C15" s="106"/>
      <c r="D15" s="106"/>
      <c r="E15" s="106"/>
      <c r="F15" s="106"/>
      <c r="G15" s="106"/>
      <c r="H15" s="106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" customHeight="1">
      <c r="A16" s="1"/>
      <c r="B16" s="1"/>
      <c r="C16" s="1"/>
      <c r="D16" s="1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7" t="s">
        <v>12</v>
      </c>
      <c r="C17" s="12"/>
      <c r="D17" s="12"/>
      <c r="E17" s="7"/>
      <c r="F17" s="7"/>
      <c r="G17" s="7"/>
      <c r="H17" s="7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3"/>
      <c r="B18" s="14" t="s">
        <v>13</v>
      </c>
      <c r="C18" s="13"/>
      <c r="D18" s="13"/>
      <c r="E18" s="15"/>
      <c r="F18" s="15"/>
      <c r="G18" s="15"/>
      <c r="H18" s="15"/>
      <c r="I18" s="1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>
      <c r="A19" s="13"/>
      <c r="B19" s="13" t="s">
        <v>14</v>
      </c>
      <c r="C19" s="13"/>
      <c r="D19" s="13"/>
      <c r="E19" s="15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>
      <c r="A20" s="13"/>
      <c r="B20" s="13" t="s">
        <v>15</v>
      </c>
      <c r="C20" s="13"/>
      <c r="D20" s="13"/>
      <c r="E20" s="15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 customHeight="1">
      <c r="A21" s="13"/>
      <c r="B21" s="13" t="s">
        <v>16</v>
      </c>
      <c r="C21" s="13"/>
      <c r="D21" s="13"/>
      <c r="E21" s="15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6" customHeight="1">
      <c r="A22" s="13"/>
      <c r="B22" s="13"/>
      <c r="C22" s="13"/>
      <c r="D22" s="13"/>
      <c r="E22" s="15"/>
      <c r="F22" s="15"/>
      <c r="G22" s="15"/>
      <c r="H22" s="15"/>
      <c r="I22" s="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 customHeight="1">
      <c r="A23" s="13"/>
      <c r="B23" s="16" t="s">
        <v>17</v>
      </c>
      <c r="C23" s="13"/>
      <c r="D23" s="13"/>
      <c r="E23" s="13"/>
      <c r="F23" s="13"/>
      <c r="G23" s="13"/>
      <c r="H23" s="13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>
      <c r="A24" s="13"/>
      <c r="B24" s="17" t="s">
        <v>18</v>
      </c>
      <c r="C24" s="13"/>
      <c r="D24" s="13"/>
      <c r="E24" s="15"/>
      <c r="F24" s="15"/>
      <c r="G24" s="15"/>
      <c r="H24" s="15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>
      <c r="A25" s="13"/>
      <c r="B25" s="17" t="s">
        <v>19</v>
      </c>
      <c r="C25" s="13"/>
      <c r="D25" s="13"/>
      <c r="E25" s="15"/>
      <c r="F25" s="15"/>
      <c r="G25" s="15"/>
      <c r="H25" s="15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3"/>
      <c r="B26" s="108" t="s">
        <v>20</v>
      </c>
      <c r="C26" s="106"/>
      <c r="D26" s="106"/>
      <c r="E26" s="106"/>
      <c r="F26" s="106"/>
      <c r="G26" s="106"/>
      <c r="H26" s="106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6.75" customHeight="1">
      <c r="A27" s="13"/>
      <c r="B27" s="14"/>
      <c r="C27" s="13"/>
      <c r="D27" s="13"/>
      <c r="E27" s="15"/>
      <c r="F27" s="15"/>
      <c r="G27" s="15"/>
      <c r="H27" s="15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>
      <c r="A28" s="13"/>
      <c r="B28" s="16" t="s">
        <v>21</v>
      </c>
      <c r="C28" s="13"/>
      <c r="D28" s="13"/>
      <c r="E28" s="15"/>
      <c r="F28" s="15"/>
      <c r="G28" s="15"/>
      <c r="H28" s="15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13"/>
      <c r="B29" s="14"/>
      <c r="C29" s="13"/>
      <c r="D29" s="13"/>
      <c r="E29" s="15"/>
      <c r="F29" s="15"/>
      <c r="G29" s="15"/>
      <c r="H29" s="15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3"/>
      <c r="B30" s="18" t="s">
        <v>22</v>
      </c>
      <c r="C30" s="13"/>
      <c r="D30" s="13"/>
      <c r="E30" s="15"/>
      <c r="F30" s="15"/>
      <c r="G30" s="15"/>
      <c r="H30" s="15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3"/>
      <c r="B31" s="14"/>
      <c r="C31" s="13"/>
      <c r="D31" s="13"/>
      <c r="E31" s="15"/>
      <c r="F31" s="15"/>
      <c r="G31" s="15"/>
      <c r="H31" s="15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>
      <c r="A32" s="13"/>
      <c r="B32" s="19" t="s">
        <v>23</v>
      </c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 customHeight="1">
      <c r="A33" s="13"/>
      <c r="B33" s="20" t="s">
        <v>24</v>
      </c>
      <c r="C33" s="21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 customHeight="1">
      <c r="A34" s="13"/>
      <c r="B34" s="22" t="s">
        <v>25</v>
      </c>
      <c r="C34" s="2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>
      <c r="A35" s="13"/>
      <c r="B35" s="22" t="s">
        <v>19</v>
      </c>
      <c r="C35" s="2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>
      <c r="A36" s="13"/>
      <c r="B36" s="22" t="s">
        <v>26</v>
      </c>
      <c r="C36" s="2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8.25" customHeight="1">
      <c r="A37" s="13"/>
      <c r="B37" s="24"/>
      <c r="C37" s="23"/>
      <c r="D37" s="13"/>
      <c r="E37" s="13"/>
      <c r="F37" s="13"/>
      <c r="G37" s="13"/>
      <c r="H37" s="13"/>
      <c r="I37" s="15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 customHeight="1">
      <c r="A38" s="13"/>
      <c r="B38" s="25" t="s">
        <v>27</v>
      </c>
      <c r="C38" s="23"/>
      <c r="D38" s="13"/>
      <c r="E38" s="13"/>
      <c r="F38" s="13"/>
      <c r="G38" s="13"/>
      <c r="H38" s="13"/>
      <c r="I38" s="15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>
      <c r="A39" s="13"/>
      <c r="B39" s="22" t="s">
        <v>28</v>
      </c>
      <c r="C39" s="23"/>
      <c r="D39" s="13"/>
      <c r="E39" s="13"/>
      <c r="F39" s="13"/>
      <c r="G39" s="13"/>
      <c r="H39" s="13"/>
      <c r="I39" s="15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>
      <c r="A40" s="13"/>
      <c r="B40" s="26" t="s">
        <v>29</v>
      </c>
      <c r="C40" s="27"/>
      <c r="D40" s="13"/>
      <c r="E40" s="13"/>
      <c r="F40" s="13"/>
      <c r="G40" s="13"/>
      <c r="H40" s="13"/>
      <c r="I40" s="15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8.25" customHeight="1">
      <c r="A41" s="13"/>
      <c r="B41" s="14"/>
      <c r="C41" s="13"/>
      <c r="D41" s="13"/>
      <c r="E41" s="13"/>
      <c r="F41" s="13"/>
      <c r="G41" s="13"/>
      <c r="H41" s="13"/>
      <c r="I41" s="15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>
      <c r="A42" s="13"/>
      <c r="B42" s="28" t="s">
        <v>30</v>
      </c>
      <c r="C42" s="15"/>
      <c r="D42" s="13"/>
      <c r="E42" s="13"/>
      <c r="F42" s="13"/>
      <c r="G42" s="13"/>
      <c r="H42" s="13"/>
      <c r="I42" s="15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>
      <c r="A43" s="13"/>
      <c r="B43" s="20" t="s">
        <v>24</v>
      </c>
      <c r="C43" s="21"/>
      <c r="D43" s="15"/>
      <c r="E43" s="15"/>
      <c r="F43" s="15"/>
      <c r="G43" s="13"/>
      <c r="H43" s="13"/>
      <c r="I43" s="1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A44" s="13"/>
      <c r="B44" s="22" t="s">
        <v>25</v>
      </c>
      <c r="C44" s="29"/>
      <c r="D44" s="15"/>
      <c r="E44" s="15"/>
      <c r="F44" s="15"/>
      <c r="G44" s="15"/>
      <c r="H44" s="15"/>
      <c r="I44" s="15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>
      <c r="A45" s="13"/>
      <c r="B45" s="22" t="s">
        <v>19</v>
      </c>
      <c r="C45" s="29"/>
      <c r="D45" s="15"/>
      <c r="E45" s="15"/>
      <c r="F45" s="15"/>
      <c r="G45" s="15"/>
      <c r="H45" s="15"/>
      <c r="I45" s="1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6.75" customHeight="1">
      <c r="A46" s="13"/>
      <c r="B46" s="24"/>
      <c r="C46" s="29"/>
      <c r="D46" s="15"/>
      <c r="E46" s="15"/>
      <c r="F46" s="15"/>
      <c r="G46" s="15"/>
      <c r="H46" s="15"/>
      <c r="I46" s="1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>
      <c r="A47" s="13"/>
      <c r="B47" s="25" t="s">
        <v>27</v>
      </c>
      <c r="C47" s="29"/>
      <c r="D47" s="15"/>
      <c r="E47" s="15"/>
      <c r="F47" s="15"/>
      <c r="G47" s="15"/>
      <c r="H47" s="15"/>
      <c r="I47" s="15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 customHeight="1">
      <c r="A48" s="13"/>
      <c r="B48" s="22" t="s">
        <v>31</v>
      </c>
      <c r="C48" s="29"/>
      <c r="D48" s="15"/>
      <c r="E48" s="15"/>
      <c r="F48" s="15"/>
      <c r="G48" s="15"/>
      <c r="H48" s="15"/>
      <c r="I48" s="1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>
      <c r="A49" s="13"/>
      <c r="B49" s="26" t="s">
        <v>19</v>
      </c>
      <c r="C49" s="30"/>
      <c r="D49" s="15"/>
      <c r="E49" s="15"/>
      <c r="F49" s="15"/>
      <c r="G49" s="15"/>
      <c r="H49" s="15"/>
      <c r="I49" s="13"/>
      <c r="J49" s="31">
        <v>0.05</v>
      </c>
      <c r="K49" s="32">
        <v>9.9750000000000005E-2</v>
      </c>
      <c r="L49" s="33">
        <f>1+J49+K49</f>
        <v>1.14975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9" customHeight="1">
      <c r="A50" s="13"/>
      <c r="B50" s="34"/>
      <c r="C50" s="15"/>
      <c r="D50" s="15"/>
      <c r="E50" s="15"/>
      <c r="F50" s="15"/>
      <c r="G50" s="15"/>
      <c r="H50" s="15"/>
      <c r="I50" s="15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35"/>
      <c r="B51" s="36" t="s">
        <v>32</v>
      </c>
      <c r="C51" s="37"/>
      <c r="D51" s="37"/>
      <c r="E51" s="37"/>
      <c r="F51" s="37"/>
      <c r="G51" s="37"/>
      <c r="H51" s="37"/>
      <c r="I51" s="38" t="s">
        <v>33</v>
      </c>
      <c r="J51" s="6" t="s">
        <v>34</v>
      </c>
      <c r="K51" s="6" t="s">
        <v>35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6" customHeight="1">
      <c r="A52" s="1"/>
      <c r="B52" s="15"/>
      <c r="C52" s="15"/>
      <c r="D52" s="1"/>
      <c r="E52" s="3"/>
      <c r="F52" s="39"/>
      <c r="G52" s="39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 t="s">
        <v>36</v>
      </c>
      <c r="C53" s="1"/>
      <c r="D53" s="1"/>
      <c r="E53" s="9"/>
      <c r="F53" s="40" t="s">
        <v>37</v>
      </c>
      <c r="G53" s="41"/>
      <c r="H53" s="1"/>
      <c r="I53" s="3">
        <f t="shared" ref="I53:I55" si="0">E53</f>
        <v>0</v>
      </c>
      <c r="J53" s="42">
        <f t="shared" ref="J53:J56" si="1">I53*$J$49</f>
        <v>0</v>
      </c>
      <c r="K53" s="42">
        <f t="shared" ref="K53:K56" si="2">I53*$K$49</f>
        <v>0</v>
      </c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 t="s">
        <v>38</v>
      </c>
      <c r="C54" s="38"/>
      <c r="D54" s="38"/>
      <c r="E54" s="9"/>
      <c r="F54" s="40" t="s">
        <v>37</v>
      </c>
      <c r="G54" s="41"/>
      <c r="H54" s="43"/>
      <c r="I54" s="3">
        <f t="shared" si="0"/>
        <v>0</v>
      </c>
      <c r="J54" s="42">
        <f t="shared" si="1"/>
        <v>0</v>
      </c>
      <c r="K54" s="42">
        <f t="shared" si="2"/>
        <v>0</v>
      </c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 t="s">
        <v>39</v>
      </c>
      <c r="C55" s="38"/>
      <c r="D55" s="38"/>
      <c r="E55" s="9"/>
      <c r="F55" s="40" t="s">
        <v>37</v>
      </c>
      <c r="G55" s="41"/>
      <c r="H55" s="43"/>
      <c r="I55" s="3">
        <f t="shared" si="0"/>
        <v>0</v>
      </c>
      <c r="J55" s="42">
        <f t="shared" si="1"/>
        <v>0</v>
      </c>
      <c r="K55" s="42">
        <f t="shared" si="2"/>
        <v>0</v>
      </c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 t="s">
        <v>40</v>
      </c>
      <c r="C56" s="38"/>
      <c r="D56" s="38"/>
      <c r="E56" s="9"/>
      <c r="F56" s="40" t="s">
        <v>37</v>
      </c>
      <c r="G56" s="41"/>
      <c r="H56" s="44"/>
      <c r="I56" s="3">
        <f>E56/1.14975</f>
        <v>0</v>
      </c>
      <c r="J56" s="42">
        <f t="shared" si="1"/>
        <v>0</v>
      </c>
      <c r="K56" s="42">
        <f t="shared" si="2"/>
        <v>0</v>
      </c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 t="s">
        <v>41</v>
      </c>
      <c r="C57" s="38"/>
      <c r="D57" s="38"/>
      <c r="E57" s="9"/>
      <c r="F57" s="40" t="s">
        <v>37</v>
      </c>
      <c r="G57" s="41"/>
      <c r="H57" s="44"/>
      <c r="I57" s="3"/>
      <c r="J57" s="42"/>
      <c r="K57" s="42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 t="s">
        <v>42</v>
      </c>
      <c r="C58" s="38"/>
      <c r="D58" s="38"/>
      <c r="E58" s="9"/>
      <c r="F58" s="40" t="s">
        <v>37</v>
      </c>
      <c r="G58" s="41"/>
      <c r="H58" s="44"/>
      <c r="I58" s="3"/>
      <c r="J58" s="42"/>
      <c r="K58" s="42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45" t="s">
        <v>43</v>
      </c>
      <c r="C59" s="1"/>
      <c r="D59" s="1"/>
      <c r="E59" s="46">
        <f>SUM(E53:E58)</f>
        <v>0</v>
      </c>
      <c r="F59" s="40" t="s">
        <v>37</v>
      </c>
      <c r="G59" s="41"/>
      <c r="H59" s="3"/>
      <c r="I59" s="47">
        <f>SUM(I53:I56)</f>
        <v>0</v>
      </c>
      <c r="J59" s="48">
        <f>I59*$J$49</f>
        <v>0</v>
      </c>
      <c r="K59" s="48">
        <f>I59*$K$49</f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.25" customHeight="1">
      <c r="A60" s="1"/>
      <c r="B60" s="45"/>
      <c r="C60" s="1"/>
      <c r="D60" s="1"/>
      <c r="E60" s="3"/>
      <c r="F60" s="40"/>
      <c r="G60" s="40"/>
      <c r="H60" s="3"/>
      <c r="I60" s="47"/>
      <c r="J60" s="48"/>
      <c r="K60" s="4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49" t="s">
        <v>44</v>
      </c>
      <c r="C61" s="49"/>
      <c r="D61" s="49"/>
      <c r="E61" s="3"/>
      <c r="F61" s="40"/>
      <c r="G61" s="40"/>
      <c r="H61" s="3"/>
      <c r="I61" s="47"/>
      <c r="J61" s="48"/>
      <c r="K61" s="4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50" t="s">
        <v>45</v>
      </c>
      <c r="C62" s="50"/>
      <c r="D62" s="50"/>
      <c r="E62" s="9"/>
      <c r="F62" s="40" t="s">
        <v>37</v>
      </c>
      <c r="G62" s="40"/>
      <c r="H62" s="3"/>
      <c r="I62" s="47">
        <f>E62/1.14975</f>
        <v>0</v>
      </c>
      <c r="J62" s="48">
        <f>I62*$J$49</f>
        <v>0</v>
      </c>
      <c r="K62" s="48">
        <f>I62*$K$49</f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50" t="s">
        <v>46</v>
      </c>
      <c r="C63" s="50"/>
      <c r="D63" s="50"/>
      <c r="E63" s="9"/>
      <c r="F63" s="40" t="s">
        <v>37</v>
      </c>
      <c r="G63" s="40"/>
      <c r="H63" s="3"/>
      <c r="I63" s="47">
        <f>E63</f>
        <v>0</v>
      </c>
      <c r="J63" s="48"/>
      <c r="K63" s="4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" customHeight="1">
      <c r="A64" s="1"/>
      <c r="B64" s="45"/>
      <c r="C64" s="1"/>
      <c r="D64" s="1"/>
      <c r="E64" s="3"/>
      <c r="F64" s="40"/>
      <c r="G64" s="40"/>
      <c r="H64" s="3"/>
      <c r="I64" s="47">
        <f>E64/1.14975</f>
        <v>0</v>
      </c>
      <c r="J64" s="48">
        <f>I64*$J$49</f>
        <v>0</v>
      </c>
      <c r="K64" s="48">
        <f>I64*$K$49</f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49" t="s">
        <v>47</v>
      </c>
      <c r="C65" s="51"/>
      <c r="D65" s="51"/>
      <c r="E65" s="51"/>
      <c r="F65" s="13"/>
      <c r="G65" s="13" t="s">
        <v>48</v>
      </c>
      <c r="H65" s="13"/>
      <c r="I65" s="47"/>
      <c r="J65" s="48"/>
      <c r="K65" s="48"/>
      <c r="L65" s="5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50" t="s">
        <v>49</v>
      </c>
      <c r="C66" s="50"/>
      <c r="D66" s="50"/>
      <c r="E66" s="9"/>
      <c r="F66" s="40" t="s">
        <v>37</v>
      </c>
      <c r="G66" s="53"/>
      <c r="H66" s="1" t="s">
        <v>50</v>
      </c>
      <c r="I66" s="47">
        <f>IF(G66&gt;0,E66/1.14975*G66,E66/$L$49*1)</f>
        <v>0</v>
      </c>
      <c r="J66" s="48">
        <f>I66*$J$49</f>
        <v>0</v>
      </c>
      <c r="K66" s="48">
        <f>I66*$K$49</f>
        <v>0</v>
      </c>
      <c r="L66" s="4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50" t="s">
        <v>51</v>
      </c>
      <c r="C67" s="50"/>
      <c r="D67" s="50"/>
      <c r="E67" s="9"/>
      <c r="F67" s="40" t="s">
        <v>37</v>
      </c>
      <c r="G67" s="53"/>
      <c r="H67" s="1" t="s">
        <v>50</v>
      </c>
      <c r="I67" s="47">
        <f>(E67/1.14975)+(((E67-(E67/1.14975)))/2)</f>
        <v>0</v>
      </c>
      <c r="J67" s="48">
        <f>E67/1.14975*J49/2</f>
        <v>0</v>
      </c>
      <c r="K67" s="48">
        <f>(E67/1.14975)*$K$49/2</f>
        <v>0</v>
      </c>
      <c r="L67" s="4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54" t="s">
        <v>52</v>
      </c>
      <c r="C68" s="54"/>
      <c r="D68" s="54"/>
      <c r="E68" s="9"/>
      <c r="F68" s="40" t="s">
        <v>37</v>
      </c>
      <c r="G68" s="53"/>
      <c r="H68" s="1" t="s">
        <v>50</v>
      </c>
      <c r="I68" s="47">
        <f t="shared" ref="I68:I70" si="3">E68</f>
        <v>0</v>
      </c>
      <c r="J68" s="48"/>
      <c r="K68" s="48"/>
      <c r="L68" s="4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50" t="s">
        <v>53</v>
      </c>
      <c r="C69" s="50"/>
      <c r="D69" s="50"/>
      <c r="E69" s="9"/>
      <c r="F69" s="40" t="s">
        <v>37</v>
      </c>
      <c r="G69" s="53"/>
      <c r="H69" s="1" t="s">
        <v>50</v>
      </c>
      <c r="I69" s="47">
        <f t="shared" si="3"/>
        <v>0</v>
      </c>
      <c r="J69" s="48"/>
      <c r="K69" s="48"/>
      <c r="L69" s="4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50" t="s">
        <v>54</v>
      </c>
      <c r="C70" s="50"/>
      <c r="D70" s="50"/>
      <c r="E70" s="9"/>
      <c r="F70" s="40" t="s">
        <v>37</v>
      </c>
      <c r="G70" s="53"/>
      <c r="H70" s="1" t="s">
        <v>50</v>
      </c>
      <c r="I70" s="47">
        <f t="shared" si="3"/>
        <v>0</v>
      </c>
      <c r="J70" s="48"/>
      <c r="K70" s="48"/>
      <c r="L70" s="4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50" t="s">
        <v>55</v>
      </c>
      <c r="C71" s="50"/>
      <c r="D71" s="50"/>
      <c r="E71" s="9"/>
      <c r="F71" s="40" t="s">
        <v>37</v>
      </c>
      <c r="G71" s="53"/>
      <c r="H71" s="1" t="s">
        <v>50</v>
      </c>
      <c r="I71" s="47">
        <f t="shared" ref="I71:I76" si="4">IF(G71&gt;0,E71/1.14975*G71,E71/$L$49*1)</f>
        <v>0</v>
      </c>
      <c r="J71" s="48">
        <f t="shared" ref="J71:J76" si="5">I71*$J$49</f>
        <v>0</v>
      </c>
      <c r="K71" s="48">
        <f t="shared" ref="K71:K76" si="6">I71*$K$49</f>
        <v>0</v>
      </c>
      <c r="L71" s="4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50" t="s">
        <v>56</v>
      </c>
      <c r="C72" s="50"/>
      <c r="D72" s="50"/>
      <c r="E72" s="9"/>
      <c r="F72" s="40" t="s">
        <v>37</v>
      </c>
      <c r="G72" s="53"/>
      <c r="H72" s="1" t="s">
        <v>50</v>
      </c>
      <c r="I72" s="47">
        <f t="shared" si="4"/>
        <v>0</v>
      </c>
      <c r="J72" s="48">
        <f t="shared" si="5"/>
        <v>0</v>
      </c>
      <c r="K72" s="48">
        <f t="shared" si="6"/>
        <v>0</v>
      </c>
      <c r="L72" s="4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50" t="s">
        <v>57</v>
      </c>
      <c r="C73" s="50"/>
      <c r="D73" s="50"/>
      <c r="E73" s="9"/>
      <c r="F73" s="40" t="s">
        <v>37</v>
      </c>
      <c r="G73" s="53"/>
      <c r="H73" s="1" t="s">
        <v>50</v>
      </c>
      <c r="I73" s="47">
        <f t="shared" si="4"/>
        <v>0</v>
      </c>
      <c r="J73" s="48">
        <f t="shared" si="5"/>
        <v>0</v>
      </c>
      <c r="K73" s="48">
        <f t="shared" si="6"/>
        <v>0</v>
      </c>
      <c r="L73" s="4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50" t="s">
        <v>58</v>
      </c>
      <c r="C74" s="50"/>
      <c r="D74" s="50"/>
      <c r="E74" s="9"/>
      <c r="F74" s="40" t="s">
        <v>37</v>
      </c>
      <c r="G74" s="53"/>
      <c r="H74" s="1" t="s">
        <v>50</v>
      </c>
      <c r="I74" s="47">
        <f t="shared" si="4"/>
        <v>0</v>
      </c>
      <c r="J74" s="48">
        <f t="shared" si="5"/>
        <v>0</v>
      </c>
      <c r="K74" s="48">
        <f t="shared" si="6"/>
        <v>0</v>
      </c>
      <c r="L74" s="4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50" t="s">
        <v>59</v>
      </c>
      <c r="C75" s="50"/>
      <c r="D75" s="50"/>
      <c r="E75" s="9"/>
      <c r="F75" s="40" t="s">
        <v>37</v>
      </c>
      <c r="G75" s="53"/>
      <c r="H75" s="1" t="s">
        <v>50</v>
      </c>
      <c r="I75" s="47">
        <f t="shared" si="4"/>
        <v>0</v>
      </c>
      <c r="J75" s="48">
        <f t="shared" si="5"/>
        <v>0</v>
      </c>
      <c r="K75" s="48">
        <f t="shared" si="6"/>
        <v>0</v>
      </c>
      <c r="L75" s="4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50" t="s">
        <v>60</v>
      </c>
      <c r="C76" s="50"/>
      <c r="D76" s="50"/>
      <c r="E76" s="9"/>
      <c r="F76" s="40" t="s">
        <v>37</v>
      </c>
      <c r="G76" s="53"/>
      <c r="H76" s="1" t="s">
        <v>50</v>
      </c>
      <c r="I76" s="47">
        <f t="shared" si="4"/>
        <v>0</v>
      </c>
      <c r="J76" s="48">
        <f t="shared" si="5"/>
        <v>0</v>
      </c>
      <c r="K76" s="48">
        <f t="shared" si="6"/>
        <v>0</v>
      </c>
      <c r="L76" s="4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50" t="s">
        <v>61</v>
      </c>
      <c r="C77" s="50"/>
      <c r="D77" s="50"/>
      <c r="E77" s="9"/>
      <c r="F77" s="40" t="s">
        <v>37</v>
      </c>
      <c r="G77" s="53"/>
      <c r="H77" s="1" t="s">
        <v>50</v>
      </c>
      <c r="I77" s="47">
        <f>E77</f>
        <v>0</v>
      </c>
      <c r="J77" s="48"/>
      <c r="K77" s="48"/>
      <c r="L77" s="4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50" t="s">
        <v>62</v>
      </c>
      <c r="C78" s="50"/>
      <c r="D78" s="50"/>
      <c r="E78" s="9"/>
      <c r="F78" s="40" t="s">
        <v>37</v>
      </c>
      <c r="G78" s="53"/>
      <c r="H78" s="1" t="s">
        <v>50</v>
      </c>
      <c r="I78" s="47">
        <f>IF(G78&gt;0,E78/1.14975*G78,E78/$L$49*1)</f>
        <v>0</v>
      </c>
      <c r="J78" s="48">
        <f>I78*$J$49</f>
        <v>0</v>
      </c>
      <c r="K78" s="48">
        <f>I78*$K$49</f>
        <v>0</v>
      </c>
      <c r="L78" s="4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55" t="s">
        <v>63</v>
      </c>
      <c r="C79" s="1"/>
      <c r="D79" s="1"/>
      <c r="E79" s="56"/>
      <c r="F79" s="40" t="s">
        <v>64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50" t="s">
        <v>65</v>
      </c>
      <c r="C80" s="50"/>
      <c r="D80" s="50"/>
      <c r="E80" s="9"/>
      <c r="F80" s="40" t="s">
        <v>37</v>
      </c>
      <c r="G80" s="53"/>
      <c r="H80" s="1" t="s">
        <v>50</v>
      </c>
      <c r="I80" s="47">
        <f t="shared" ref="I80:I85" si="7">IF(G80&gt;0,E80/1.14975*G80,E80/$L$49*1)</f>
        <v>0</v>
      </c>
      <c r="J80" s="48">
        <f t="shared" ref="J80:J85" si="8">I80*$J$49</f>
        <v>0</v>
      </c>
      <c r="K80" s="48">
        <f t="shared" ref="K80:K85" si="9">I80*$K$49</f>
        <v>0</v>
      </c>
      <c r="L80" s="4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50" t="s">
        <v>66</v>
      </c>
      <c r="C81" s="50"/>
      <c r="D81" s="50"/>
      <c r="E81" s="9"/>
      <c r="F81" s="40" t="s">
        <v>37</v>
      </c>
      <c r="G81" s="53"/>
      <c r="H81" s="1" t="s">
        <v>50</v>
      </c>
      <c r="I81" s="47">
        <f t="shared" si="7"/>
        <v>0</v>
      </c>
      <c r="J81" s="48">
        <f t="shared" si="8"/>
        <v>0</v>
      </c>
      <c r="K81" s="48">
        <f t="shared" si="9"/>
        <v>0</v>
      </c>
      <c r="L81" s="4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50" t="s">
        <v>67</v>
      </c>
      <c r="C82" s="50"/>
      <c r="D82" s="50"/>
      <c r="E82" s="9"/>
      <c r="F82" s="40" t="s">
        <v>37</v>
      </c>
      <c r="G82" s="53"/>
      <c r="H82" s="1" t="s">
        <v>50</v>
      </c>
      <c r="I82" s="47">
        <f t="shared" si="7"/>
        <v>0</v>
      </c>
      <c r="J82" s="48">
        <f t="shared" si="8"/>
        <v>0</v>
      </c>
      <c r="K82" s="48">
        <f t="shared" si="9"/>
        <v>0</v>
      </c>
      <c r="L82" s="4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50" t="s">
        <v>68</v>
      </c>
      <c r="C83" s="50"/>
      <c r="D83" s="50"/>
      <c r="E83" s="9"/>
      <c r="F83" s="40" t="s">
        <v>37</v>
      </c>
      <c r="G83" s="53"/>
      <c r="H83" s="1" t="s">
        <v>50</v>
      </c>
      <c r="I83" s="47">
        <f t="shared" si="7"/>
        <v>0</v>
      </c>
      <c r="J83" s="48">
        <f t="shared" si="8"/>
        <v>0</v>
      </c>
      <c r="K83" s="48">
        <f t="shared" si="9"/>
        <v>0</v>
      </c>
      <c r="L83" s="4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 t="s">
        <v>69</v>
      </c>
      <c r="C84" s="1"/>
      <c r="D84" s="1"/>
      <c r="E84" s="1"/>
      <c r="F84" s="1"/>
      <c r="G84" s="1"/>
      <c r="H84" s="1"/>
      <c r="I84" s="47">
        <f t="shared" si="7"/>
        <v>0</v>
      </c>
      <c r="J84" s="48">
        <f t="shared" si="8"/>
        <v>0</v>
      </c>
      <c r="K84" s="48">
        <f t="shared" si="9"/>
        <v>0</v>
      </c>
      <c r="L84" s="4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57" t="s">
        <v>70</v>
      </c>
      <c r="C85" s="1"/>
      <c r="D85" s="1"/>
      <c r="E85" s="9"/>
      <c r="F85" s="40" t="s">
        <v>37</v>
      </c>
      <c r="G85" s="58"/>
      <c r="H85" s="1" t="s">
        <v>50</v>
      </c>
      <c r="I85" s="47">
        <f t="shared" si="7"/>
        <v>0</v>
      </c>
      <c r="J85" s="48">
        <f t="shared" si="8"/>
        <v>0</v>
      </c>
      <c r="K85" s="48">
        <f t="shared" si="9"/>
        <v>0</v>
      </c>
      <c r="L85" s="4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49" t="s">
        <v>71</v>
      </c>
      <c r="C86" s="51"/>
      <c r="D86" s="51"/>
      <c r="E86" s="59"/>
      <c r="F86" s="49"/>
      <c r="G86" s="51"/>
      <c r="H86" s="51"/>
      <c r="I86" s="47"/>
      <c r="J86" s="48"/>
      <c r="K86" s="4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45" t="s">
        <v>72</v>
      </c>
      <c r="C87" s="1"/>
      <c r="D87" s="1"/>
      <c r="E87" s="1"/>
      <c r="F87" s="1"/>
      <c r="G87" s="1"/>
      <c r="H87" s="3"/>
      <c r="I87" s="47"/>
      <c r="J87" s="48"/>
      <c r="K87" s="4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 t="s">
        <v>73</v>
      </c>
      <c r="C88" s="60"/>
      <c r="D88" s="61" t="s">
        <v>50</v>
      </c>
      <c r="E88" s="1" t="s">
        <v>74</v>
      </c>
      <c r="F88" s="62"/>
      <c r="G88" s="62"/>
      <c r="H88" s="3"/>
      <c r="I88" s="47"/>
      <c r="J88" s="48"/>
      <c r="K88" s="4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62"/>
      <c r="D89" s="61"/>
      <c r="E89" s="1"/>
      <c r="F89" s="62"/>
      <c r="G89" s="62"/>
      <c r="H89" s="3"/>
      <c r="I89" s="47"/>
      <c r="J89" s="48"/>
      <c r="K89" s="4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54" t="s">
        <v>75</v>
      </c>
      <c r="C90" s="63"/>
      <c r="D90" s="64"/>
      <c r="E90" s="1"/>
      <c r="F90" s="62"/>
      <c r="G90" s="3"/>
      <c r="H90" s="3"/>
      <c r="I90" s="47"/>
      <c r="J90" s="48"/>
      <c r="K90" s="4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40"/>
      <c r="C91" s="65"/>
      <c r="D91" s="61"/>
      <c r="E91" s="1"/>
      <c r="F91" s="62"/>
      <c r="G91" s="3"/>
      <c r="H91" s="3"/>
      <c r="I91" s="47"/>
      <c r="J91" s="48"/>
      <c r="K91" s="4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66" t="s">
        <v>76</v>
      </c>
      <c r="C92" s="1"/>
      <c r="D92" s="1"/>
      <c r="E92" s="1"/>
      <c r="F92" s="62"/>
      <c r="G92" s="3"/>
      <c r="H92" s="3"/>
      <c r="I92" s="47"/>
      <c r="J92" s="48"/>
      <c r="K92" s="4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54" t="s">
        <v>77</v>
      </c>
      <c r="C93" s="1"/>
      <c r="D93" s="3"/>
      <c r="E93" s="67"/>
      <c r="F93" s="40" t="s">
        <v>37</v>
      </c>
      <c r="G93" s="3"/>
      <c r="H93" s="3"/>
      <c r="I93" s="47"/>
      <c r="J93" s="48"/>
      <c r="K93" s="4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50" t="s">
        <v>78</v>
      </c>
      <c r="C94" s="1"/>
      <c r="D94" s="3"/>
      <c r="E94" s="67"/>
      <c r="F94" s="40" t="s">
        <v>37</v>
      </c>
      <c r="G94" s="3"/>
      <c r="H94" s="3"/>
      <c r="I94" s="47"/>
      <c r="J94" s="48"/>
      <c r="K94" s="4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50" t="s">
        <v>79</v>
      </c>
      <c r="C95" s="1"/>
      <c r="D95" s="3"/>
      <c r="E95" s="67"/>
      <c r="F95" s="40" t="s">
        <v>80</v>
      </c>
      <c r="G95" s="3"/>
      <c r="H95" s="3"/>
      <c r="I95" s="47">
        <f>E95/1.14975</f>
        <v>0</v>
      </c>
      <c r="J95" s="48">
        <f>I95*$J$49*$C$88</f>
        <v>0</v>
      </c>
      <c r="K95" s="48">
        <f>I95*$K$49*$C$88</f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68"/>
      <c r="C96" s="1"/>
      <c r="D96" s="3"/>
      <c r="E96" s="3"/>
      <c r="F96" s="1"/>
      <c r="G96" s="3"/>
      <c r="H96" s="3"/>
      <c r="I96" s="47"/>
      <c r="J96" s="48"/>
      <c r="K96" s="4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66" t="s">
        <v>81</v>
      </c>
      <c r="C97" s="1"/>
      <c r="D97" s="3"/>
      <c r="E97" s="3"/>
      <c r="F97" s="1"/>
      <c r="G97" s="3"/>
      <c r="H97" s="3"/>
      <c r="I97" s="47"/>
      <c r="J97" s="48"/>
      <c r="K97" s="4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54" t="s">
        <v>82</v>
      </c>
      <c r="C98" s="1"/>
      <c r="D98" s="3"/>
      <c r="E98" s="67"/>
      <c r="F98" s="40" t="s">
        <v>37</v>
      </c>
      <c r="G98" s="3"/>
      <c r="H98" s="3"/>
      <c r="I98" s="47">
        <f t="shared" ref="I98:I100" si="10">E98</f>
        <v>0</v>
      </c>
      <c r="J98" s="48"/>
      <c r="K98" s="4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40" t="s">
        <v>83</v>
      </c>
      <c r="C99" s="1"/>
      <c r="D99" s="3"/>
      <c r="E99" s="67"/>
      <c r="F99" s="40" t="s">
        <v>37</v>
      </c>
      <c r="G99" s="3"/>
      <c r="H99" s="3"/>
      <c r="I99" s="47">
        <f t="shared" si="10"/>
        <v>0</v>
      </c>
      <c r="J99" s="48"/>
      <c r="K99" s="4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50" t="s">
        <v>84</v>
      </c>
      <c r="C100" s="1"/>
      <c r="D100" s="3"/>
      <c r="E100" s="67"/>
      <c r="F100" s="40" t="s">
        <v>37</v>
      </c>
      <c r="G100" s="3"/>
      <c r="H100" s="3"/>
      <c r="I100" s="47">
        <f t="shared" si="10"/>
        <v>0</v>
      </c>
      <c r="J100" s="48"/>
      <c r="K100" s="4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68"/>
      <c r="C101" s="62"/>
      <c r="D101" s="69"/>
      <c r="E101" s="1"/>
      <c r="F101" s="62"/>
      <c r="G101" s="3"/>
      <c r="H101" s="3"/>
      <c r="I101" s="47"/>
      <c r="J101" s="48"/>
      <c r="K101" s="4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66" t="s">
        <v>85</v>
      </c>
      <c r="C102" s="62"/>
      <c r="D102" s="69"/>
      <c r="E102" s="1"/>
      <c r="F102" s="62"/>
      <c r="G102" s="3"/>
      <c r="H102" s="3"/>
      <c r="I102" s="47"/>
      <c r="J102" s="48"/>
      <c r="K102" s="4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54" t="s">
        <v>86</v>
      </c>
      <c r="C103" s="54"/>
      <c r="D103" s="54"/>
      <c r="E103" s="9"/>
      <c r="F103" s="40" t="s">
        <v>37</v>
      </c>
      <c r="G103" s="3"/>
      <c r="H103" s="3"/>
      <c r="I103" s="47">
        <f>E103/1.14975</f>
        <v>0</v>
      </c>
      <c r="J103" s="48">
        <f>I103*$J$49*$C$88</f>
        <v>0</v>
      </c>
      <c r="K103" s="48">
        <f>I103*$K$49*$C$88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50" t="s">
        <v>87</v>
      </c>
      <c r="C104" s="50"/>
      <c r="D104" s="50"/>
      <c r="E104" s="9"/>
      <c r="F104" s="40" t="s">
        <v>37</v>
      </c>
      <c r="G104" s="3"/>
      <c r="H104" s="3"/>
      <c r="I104" s="47">
        <f>E104</f>
        <v>0</v>
      </c>
      <c r="J104" s="48"/>
      <c r="K104" s="4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50" t="s">
        <v>88</v>
      </c>
      <c r="C105" s="50"/>
      <c r="D105" s="50"/>
      <c r="E105" s="9"/>
      <c r="F105" s="40" t="s">
        <v>37</v>
      </c>
      <c r="G105" s="3"/>
      <c r="H105" s="3"/>
      <c r="I105" s="47">
        <f>E105/1.14975</f>
        <v>0</v>
      </c>
      <c r="J105" s="48">
        <f>I105*$J$49*$C$88</f>
        <v>0</v>
      </c>
      <c r="K105" s="48">
        <f>I105*$K$49*$C$88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50" t="s">
        <v>89</v>
      </c>
      <c r="C106" s="50"/>
      <c r="D106" s="50"/>
      <c r="E106" s="9"/>
      <c r="F106" s="40" t="s">
        <v>37</v>
      </c>
      <c r="G106" s="3"/>
      <c r="H106" s="3"/>
      <c r="I106" s="47">
        <f t="shared" ref="I106:I107" si="11">E106</f>
        <v>0</v>
      </c>
      <c r="J106" s="48"/>
      <c r="K106" s="4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50" t="s">
        <v>90</v>
      </c>
      <c r="C107" s="50"/>
      <c r="D107" s="50"/>
      <c r="E107" s="9"/>
      <c r="F107" s="40" t="s">
        <v>37</v>
      </c>
      <c r="G107" s="3"/>
      <c r="H107" s="3"/>
      <c r="I107" s="47">
        <f t="shared" si="11"/>
        <v>0</v>
      </c>
      <c r="J107" s="48"/>
      <c r="K107" s="4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50" t="s">
        <v>91</v>
      </c>
      <c r="C108" s="50"/>
      <c r="D108" s="50"/>
      <c r="E108" s="9"/>
      <c r="F108" s="40" t="s">
        <v>37</v>
      </c>
      <c r="G108" s="53">
        <v>1</v>
      </c>
      <c r="H108" s="3"/>
      <c r="I108" s="47">
        <f t="shared" ref="I108:I109" si="12">E108/1.14975</f>
        <v>0</v>
      </c>
      <c r="J108" s="48">
        <f t="shared" ref="J108:J109" si="13">I108*$J$49</f>
        <v>0</v>
      </c>
      <c r="K108" s="48">
        <f t="shared" ref="K108:K109" si="14">I108*$K$49</f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50" t="s">
        <v>92</v>
      </c>
      <c r="C109" s="50"/>
      <c r="D109" s="50"/>
      <c r="E109" s="9"/>
      <c r="F109" s="40" t="s">
        <v>37</v>
      </c>
      <c r="G109" s="53">
        <v>1</v>
      </c>
      <c r="H109" s="3"/>
      <c r="I109" s="47">
        <f t="shared" si="12"/>
        <v>0</v>
      </c>
      <c r="J109" s="48">
        <f t="shared" si="13"/>
        <v>0</v>
      </c>
      <c r="K109" s="48">
        <f t="shared" si="14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42"/>
      <c r="F110" s="40"/>
      <c r="G110" s="40"/>
      <c r="H110" s="43"/>
      <c r="I110" s="47"/>
      <c r="J110" s="48"/>
      <c r="K110" s="48"/>
      <c r="L110" s="4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70" t="s">
        <v>93</v>
      </c>
      <c r="C111" s="71"/>
      <c r="D111" s="71"/>
      <c r="E111" s="71"/>
      <c r="F111" s="71"/>
      <c r="G111" s="71"/>
      <c r="H111" s="71"/>
      <c r="I111" s="47"/>
      <c r="J111" s="48"/>
      <c r="K111" s="4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 t="s">
        <v>94</v>
      </c>
      <c r="C112" s="60"/>
      <c r="D112" s="61" t="s">
        <v>50</v>
      </c>
      <c r="E112" s="1"/>
      <c r="F112" s="62"/>
      <c r="G112" s="62"/>
      <c r="H112" s="3"/>
      <c r="I112" s="47"/>
      <c r="J112" s="48"/>
      <c r="K112" s="4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3" t="s">
        <v>95</v>
      </c>
      <c r="C113" s="62"/>
      <c r="D113" s="69"/>
      <c r="E113" s="3"/>
      <c r="F113" s="62"/>
      <c r="G113" s="62"/>
      <c r="H113" s="3"/>
      <c r="I113" s="47"/>
      <c r="J113" s="48"/>
      <c r="K113" s="4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7.5" customHeight="1">
      <c r="A114" s="1"/>
      <c r="B114" s="3"/>
      <c r="C114" s="62"/>
      <c r="D114" s="69"/>
      <c r="E114" s="3"/>
      <c r="F114" s="62"/>
      <c r="G114" s="62"/>
      <c r="H114" s="3"/>
      <c r="I114" s="47"/>
      <c r="J114" s="48"/>
      <c r="K114" s="4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 t="s">
        <v>96</v>
      </c>
      <c r="C115" s="1"/>
      <c r="D115" s="3"/>
      <c r="E115" s="43"/>
      <c r="F115" s="62"/>
      <c r="G115" s="62"/>
      <c r="H115" s="3"/>
      <c r="I115" s="47"/>
      <c r="J115" s="48"/>
      <c r="K115" s="4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 t="s">
        <v>97</v>
      </c>
      <c r="C116" s="1"/>
      <c r="D116" s="3"/>
      <c r="E116" s="43"/>
      <c r="F116" s="62"/>
      <c r="G116" s="62"/>
      <c r="H116" s="3"/>
      <c r="I116" s="47"/>
      <c r="J116" s="48"/>
      <c r="K116" s="4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3"/>
      <c r="E117" s="43" t="s">
        <v>98</v>
      </c>
      <c r="F117" s="62"/>
      <c r="G117" s="62"/>
      <c r="H117" s="3"/>
      <c r="I117" s="47"/>
      <c r="J117" s="48"/>
      <c r="K117" s="4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54" t="s">
        <v>99</v>
      </c>
      <c r="C118" s="72"/>
      <c r="D118" s="72"/>
      <c r="E118" s="9"/>
      <c r="F118" s="40" t="s">
        <v>37</v>
      </c>
      <c r="G118" s="40"/>
      <c r="H118" s="3"/>
      <c r="I118" s="47">
        <f>E118/1.14975</f>
        <v>0</v>
      </c>
      <c r="J118" s="48">
        <f>I118*$J$49*$C$112</f>
        <v>0</v>
      </c>
      <c r="K118" s="48">
        <f>I118*$K$49*$C$112</f>
        <v>0</v>
      </c>
      <c r="L118" s="4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54" t="s">
        <v>100</v>
      </c>
      <c r="C119" s="72"/>
      <c r="D119" s="72"/>
      <c r="E119" s="9"/>
      <c r="F119" s="40" t="s">
        <v>37</v>
      </c>
      <c r="G119" s="40"/>
      <c r="H119" s="3"/>
      <c r="I119" s="47">
        <f>E119</f>
        <v>0</v>
      </c>
      <c r="J119" s="48"/>
      <c r="K119" s="48"/>
      <c r="L119" s="4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6"/>
      <c r="D120" s="6"/>
      <c r="E120" s="3"/>
      <c r="F120" s="40"/>
      <c r="G120" s="40"/>
      <c r="H120" s="3"/>
      <c r="I120" s="47"/>
      <c r="J120" s="48"/>
      <c r="K120" s="48"/>
      <c r="L120" s="4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45" t="s">
        <v>101</v>
      </c>
      <c r="C121" s="1"/>
      <c r="D121" s="1"/>
      <c r="E121" s="3"/>
      <c r="F121" s="40"/>
      <c r="G121" s="40"/>
      <c r="H121" s="3"/>
      <c r="I121" s="47"/>
      <c r="J121" s="48"/>
      <c r="K121" s="48"/>
      <c r="L121" s="4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73" t="s">
        <v>102</v>
      </c>
      <c r="C122" s="72"/>
      <c r="D122" s="72"/>
      <c r="E122" s="9"/>
      <c r="F122" s="40" t="s">
        <v>37</v>
      </c>
      <c r="G122" s="40"/>
      <c r="H122" s="3"/>
      <c r="I122" s="47">
        <f t="shared" ref="I122:I125" si="15">E122</f>
        <v>0</v>
      </c>
      <c r="J122" s="48"/>
      <c r="K122" s="48"/>
      <c r="L122" s="4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55" t="s">
        <v>103</v>
      </c>
      <c r="C123" s="74"/>
      <c r="D123" s="74"/>
      <c r="E123" s="9"/>
      <c r="F123" s="40" t="s">
        <v>37</v>
      </c>
      <c r="G123" s="40"/>
      <c r="H123" s="3"/>
      <c r="I123" s="47">
        <f t="shared" si="15"/>
        <v>0</v>
      </c>
      <c r="J123" s="48"/>
      <c r="K123" s="48"/>
      <c r="L123" s="4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55" t="s">
        <v>104</v>
      </c>
      <c r="C124" s="74"/>
      <c r="D124" s="74"/>
      <c r="E124" s="9"/>
      <c r="F124" s="40" t="s">
        <v>37</v>
      </c>
      <c r="G124" s="40"/>
      <c r="H124" s="3"/>
      <c r="I124" s="47">
        <f t="shared" si="15"/>
        <v>0</v>
      </c>
      <c r="J124" s="48"/>
      <c r="K124" s="48"/>
      <c r="L124" s="4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73" t="s">
        <v>105</v>
      </c>
      <c r="C125" s="72"/>
      <c r="D125" s="72"/>
      <c r="E125" s="9"/>
      <c r="F125" s="40" t="s">
        <v>37</v>
      </c>
      <c r="G125" s="40"/>
      <c r="H125" s="3"/>
      <c r="I125" s="47">
        <f t="shared" si="15"/>
        <v>0</v>
      </c>
      <c r="J125" s="48"/>
      <c r="K125" s="48"/>
      <c r="L125" s="4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6"/>
      <c r="D126" s="6"/>
      <c r="E126" s="3"/>
      <c r="F126" s="40"/>
      <c r="G126" s="40"/>
      <c r="H126" s="3"/>
      <c r="I126" s="47"/>
      <c r="J126" s="48"/>
      <c r="K126" s="48"/>
      <c r="L126" s="4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66" t="s">
        <v>106</v>
      </c>
      <c r="C127" s="6"/>
      <c r="D127" s="6"/>
      <c r="E127" s="3"/>
      <c r="F127" s="40"/>
      <c r="G127" s="40"/>
      <c r="H127" s="3"/>
      <c r="I127" s="47"/>
      <c r="J127" s="48"/>
      <c r="K127" s="48"/>
      <c r="L127" s="4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73" t="s">
        <v>107</v>
      </c>
      <c r="C128" s="72"/>
      <c r="D128" s="6"/>
      <c r="E128" s="9"/>
      <c r="F128" s="40" t="s">
        <v>37</v>
      </c>
      <c r="G128" s="40"/>
      <c r="H128" s="3"/>
      <c r="I128" s="47">
        <f>E128</f>
        <v>0</v>
      </c>
      <c r="J128" s="48"/>
      <c r="K128" s="48"/>
      <c r="L128" s="4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40"/>
      <c r="C129" s="6"/>
      <c r="D129" s="6"/>
      <c r="E129" s="3"/>
      <c r="F129" s="40"/>
      <c r="G129" s="40"/>
      <c r="H129" s="3"/>
      <c r="I129" s="47"/>
      <c r="J129" s="48"/>
      <c r="K129" s="48"/>
      <c r="L129" s="4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 t="s">
        <v>108</v>
      </c>
      <c r="C130" s="1"/>
      <c r="D130" s="1"/>
      <c r="E130" s="1"/>
      <c r="F130" s="1"/>
      <c r="G130" s="40"/>
      <c r="H130" s="3"/>
      <c r="I130" s="47"/>
      <c r="J130" s="48"/>
      <c r="K130" s="48"/>
      <c r="L130" s="4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73"/>
      <c r="C131" s="72"/>
      <c r="D131" s="1"/>
      <c r="E131" s="9"/>
      <c r="F131" s="40" t="s">
        <v>37</v>
      </c>
      <c r="G131" s="40"/>
      <c r="H131" s="3"/>
      <c r="I131" s="47">
        <f>E131/1.14975</f>
        <v>0</v>
      </c>
      <c r="J131" s="48">
        <f>I131*$J$49*$C$112</f>
        <v>0</v>
      </c>
      <c r="K131" s="48">
        <f>I131*$K$49*$C$112</f>
        <v>0</v>
      </c>
      <c r="L131" s="4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40"/>
      <c r="C132" s="6"/>
      <c r="D132" s="1"/>
      <c r="E132" s="3"/>
      <c r="F132" s="40"/>
      <c r="G132" s="40"/>
      <c r="H132" s="3"/>
      <c r="I132" s="47"/>
      <c r="J132" s="48"/>
      <c r="K132" s="48"/>
      <c r="L132" s="4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70" t="s">
        <v>109</v>
      </c>
      <c r="C133" s="71"/>
      <c r="D133" s="71"/>
      <c r="E133" s="75"/>
      <c r="F133" s="75"/>
      <c r="G133" s="75"/>
      <c r="H133" s="75"/>
      <c r="I133" s="47"/>
      <c r="J133" s="48"/>
      <c r="K133" s="4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76" t="s">
        <v>110</v>
      </c>
      <c r="C134" s="1"/>
      <c r="D134" s="1"/>
      <c r="E134" s="3"/>
      <c r="F134" s="3"/>
      <c r="G134" s="3"/>
      <c r="H134" s="3"/>
      <c r="I134" s="47"/>
      <c r="J134" s="48"/>
      <c r="K134" s="4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76" t="s">
        <v>111</v>
      </c>
      <c r="C135" s="1"/>
      <c r="D135" s="1"/>
      <c r="E135" s="3"/>
      <c r="F135" s="3"/>
      <c r="G135" s="3"/>
      <c r="H135" s="3"/>
      <c r="I135" s="47"/>
      <c r="J135" s="48"/>
      <c r="K135" s="4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76" t="s">
        <v>112</v>
      </c>
      <c r="C136" s="1"/>
      <c r="D136" s="1"/>
      <c r="E136" s="3"/>
      <c r="F136" s="3"/>
      <c r="G136" s="3"/>
      <c r="H136" s="3"/>
      <c r="I136" s="47"/>
      <c r="J136" s="48"/>
      <c r="K136" s="4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68"/>
      <c r="C137" s="1"/>
      <c r="D137" s="1"/>
      <c r="E137" s="1"/>
      <c r="F137" s="1"/>
      <c r="G137" s="1"/>
      <c r="H137" s="1"/>
      <c r="I137" s="47"/>
      <c r="J137" s="48"/>
      <c r="K137" s="4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68"/>
      <c r="C138" s="77" t="s">
        <v>113</v>
      </c>
      <c r="D138" s="1"/>
      <c r="E138" s="3" t="s">
        <v>114</v>
      </c>
      <c r="F138" s="3"/>
      <c r="G138" s="3"/>
      <c r="H138" s="3"/>
      <c r="I138" s="47"/>
      <c r="J138" s="48"/>
      <c r="K138" s="4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68" t="s">
        <v>115</v>
      </c>
      <c r="C139" s="78" t="s">
        <v>116</v>
      </c>
      <c r="D139" s="1"/>
      <c r="E139" s="79" t="s">
        <v>117</v>
      </c>
      <c r="F139" s="3"/>
      <c r="G139" s="1" t="s">
        <v>118</v>
      </c>
      <c r="H139" s="3"/>
      <c r="I139" s="47"/>
      <c r="J139" s="48"/>
      <c r="K139" s="4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73" t="s">
        <v>119</v>
      </c>
      <c r="C140" s="80"/>
      <c r="D140" s="1"/>
      <c r="E140" s="9"/>
      <c r="F140" s="40" t="s">
        <v>37</v>
      </c>
      <c r="G140" s="53"/>
      <c r="H140" s="1" t="s">
        <v>50</v>
      </c>
      <c r="I140" s="47">
        <f t="shared" ref="I140:I141" si="16">IF(G140&gt;0,E140/1.14975*G140,E140/$L$49*1)</f>
        <v>0</v>
      </c>
      <c r="J140" s="48">
        <f t="shared" ref="J140:J141" si="17">I140*$J$49</f>
        <v>0</v>
      </c>
      <c r="K140" s="48">
        <f t="shared" ref="K140:K141" si="18">I140*$K$49</f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55" t="s">
        <v>120</v>
      </c>
      <c r="C141" s="80"/>
      <c r="D141" s="1"/>
      <c r="E141" s="9"/>
      <c r="F141" s="40" t="s">
        <v>37</v>
      </c>
      <c r="G141" s="53"/>
      <c r="H141" s="1" t="s">
        <v>50</v>
      </c>
      <c r="I141" s="47">
        <f t="shared" si="16"/>
        <v>0</v>
      </c>
      <c r="J141" s="48">
        <f t="shared" si="17"/>
        <v>0</v>
      </c>
      <c r="K141" s="48">
        <f t="shared" si="18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40"/>
      <c r="C142" s="81"/>
      <c r="D142" s="1"/>
      <c r="E142" s="82"/>
      <c r="F142" s="40"/>
      <c r="G142" s="43"/>
      <c r="H142" s="3"/>
      <c r="I142" s="47"/>
      <c r="J142" s="48"/>
      <c r="K142" s="4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40" t="s">
        <v>121</v>
      </c>
      <c r="C143" s="81"/>
      <c r="D143" s="1"/>
      <c r="E143" s="3"/>
      <c r="F143" s="1"/>
      <c r="G143" s="43"/>
      <c r="H143" s="3"/>
      <c r="I143" s="47"/>
      <c r="J143" s="48"/>
      <c r="K143" s="4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55" t="s">
        <v>122</v>
      </c>
      <c r="C144" s="80"/>
      <c r="D144" s="1"/>
      <c r="E144" s="9"/>
      <c r="F144" s="40" t="s">
        <v>37</v>
      </c>
      <c r="G144" s="53"/>
      <c r="H144" s="1" t="s">
        <v>50</v>
      </c>
      <c r="I144" s="47">
        <f t="shared" ref="I144:I145" si="19">IF(G144&gt;0,E144/1.14975*G144,E144/$L$49*1)</f>
        <v>0</v>
      </c>
      <c r="J144" s="48">
        <f t="shared" ref="J144:J145" si="20">I144*$J$49</f>
        <v>0</v>
      </c>
      <c r="K144" s="48">
        <f t="shared" ref="K144:K145" si="21">I144*$K$49</f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83" t="s">
        <v>123</v>
      </c>
      <c r="C145" s="80"/>
      <c r="D145" s="1"/>
      <c r="E145" s="9"/>
      <c r="F145" s="40" t="s">
        <v>37</v>
      </c>
      <c r="G145" s="53"/>
      <c r="H145" s="1" t="s">
        <v>50</v>
      </c>
      <c r="I145" s="47">
        <f t="shared" si="19"/>
        <v>0</v>
      </c>
      <c r="J145" s="48">
        <f t="shared" si="20"/>
        <v>0</v>
      </c>
      <c r="K145" s="48">
        <f t="shared" si="21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40"/>
      <c r="C146" s="81"/>
      <c r="D146" s="1"/>
      <c r="E146" s="82"/>
      <c r="F146" s="40"/>
      <c r="G146" s="43"/>
      <c r="H146" s="3"/>
      <c r="I146" s="47"/>
      <c r="J146" s="48"/>
      <c r="K146" s="4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73" t="s">
        <v>124</v>
      </c>
      <c r="C147" s="81"/>
      <c r="D147" s="1"/>
      <c r="E147" s="3"/>
      <c r="F147" s="1"/>
      <c r="G147" s="43"/>
      <c r="H147" s="3"/>
      <c r="I147" s="47"/>
      <c r="J147" s="48"/>
      <c r="K147" s="4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83" t="s">
        <v>125</v>
      </c>
      <c r="C148" s="80"/>
      <c r="D148" s="1"/>
      <c r="E148" s="9"/>
      <c r="F148" s="40" t="s">
        <v>37</v>
      </c>
      <c r="G148" s="53"/>
      <c r="H148" s="1" t="s">
        <v>50</v>
      </c>
      <c r="I148" s="47">
        <f>IF(G148&gt;0,E148/1.14975*G148,E148/$L$49*1)</f>
        <v>0</v>
      </c>
      <c r="J148" s="48">
        <f>I148*$J$49</f>
        <v>0</v>
      </c>
      <c r="K148" s="48">
        <f>I148*$K$49</f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40"/>
      <c r="C149" s="81"/>
      <c r="D149" s="1"/>
      <c r="E149" s="82"/>
      <c r="F149" s="1"/>
      <c r="G149" s="43"/>
      <c r="H149" s="3"/>
      <c r="I149" s="47"/>
      <c r="J149" s="48"/>
      <c r="K149" s="4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 t="s">
        <v>126</v>
      </c>
      <c r="C150" s="80"/>
      <c r="D150" s="1"/>
      <c r="E150" s="9"/>
      <c r="F150" s="40" t="s">
        <v>37</v>
      </c>
      <c r="G150" s="53"/>
      <c r="H150" s="1" t="s">
        <v>50</v>
      </c>
      <c r="I150" s="47">
        <f t="shared" ref="I150:I151" si="22">IF(G150&gt;0,E150/1.14975*G150,E150/$L$49*1)</f>
        <v>0</v>
      </c>
      <c r="J150" s="48">
        <f t="shared" ref="J150:J151" si="23">I150*$J$49</f>
        <v>0</v>
      </c>
      <c r="K150" s="48">
        <f t="shared" ref="K150:K151" si="24">I150*$K$49</f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50"/>
      <c r="C151" s="80"/>
      <c r="D151" s="1"/>
      <c r="E151" s="9"/>
      <c r="F151" s="40" t="s">
        <v>37</v>
      </c>
      <c r="G151" s="53"/>
      <c r="H151" s="1" t="s">
        <v>50</v>
      </c>
      <c r="I151" s="47">
        <f t="shared" si="22"/>
        <v>0</v>
      </c>
      <c r="J151" s="48">
        <f t="shared" si="23"/>
        <v>0</v>
      </c>
      <c r="K151" s="48">
        <f t="shared" si="24"/>
        <v>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3"/>
      <c r="B152" s="84"/>
      <c r="C152" s="13"/>
      <c r="D152" s="13"/>
      <c r="E152" s="15"/>
      <c r="F152" s="15"/>
      <c r="G152" s="15"/>
      <c r="H152" s="15"/>
      <c r="I152" s="85"/>
      <c r="J152" s="85"/>
      <c r="K152" s="85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"/>
      <c r="B153" s="45" t="s">
        <v>127</v>
      </c>
      <c r="C153" s="1"/>
      <c r="D153" s="1"/>
      <c r="E153" s="3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3"/>
      <c r="F154" s="3"/>
      <c r="G154" s="3"/>
      <c r="H154" s="3"/>
      <c r="I154" s="3" t="s">
        <v>128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86"/>
      <c r="B156" s="86"/>
      <c r="C156" s="86"/>
      <c r="D156" s="86"/>
      <c r="E156" s="87"/>
      <c r="F156" s="87"/>
      <c r="G156" s="87"/>
      <c r="H156" s="87"/>
      <c r="I156" s="88" t="s">
        <v>129</v>
      </c>
      <c r="J156" s="89" t="s">
        <v>130</v>
      </c>
      <c r="K156" s="89" t="s">
        <v>131</v>
      </c>
      <c r="L156" s="90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ht="12.75" customHeight="1">
      <c r="A157" s="1"/>
      <c r="B157" s="1"/>
      <c r="C157" s="1"/>
      <c r="D157" s="1"/>
      <c r="E157" s="3"/>
      <c r="F157" s="3"/>
      <c r="G157" s="3"/>
      <c r="H157" s="3"/>
      <c r="I157" s="91">
        <f>I59</f>
        <v>0</v>
      </c>
      <c r="J157" s="92">
        <f t="shared" ref="J157:K157" si="25">ROUND(J59,2)</f>
        <v>0</v>
      </c>
      <c r="K157" s="92">
        <f t="shared" si="25"/>
        <v>0</v>
      </c>
      <c r="L157" s="9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3"/>
      <c r="F158" s="3"/>
      <c r="G158" s="3"/>
      <c r="H158" s="3"/>
      <c r="I158" s="94"/>
      <c r="J158" s="1"/>
      <c r="K158" s="1"/>
      <c r="L158" s="9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.75" customHeight="1">
      <c r="A159" s="1"/>
      <c r="B159" s="1"/>
      <c r="C159" s="1"/>
      <c r="D159" s="1"/>
      <c r="E159" s="3"/>
      <c r="F159" s="3"/>
      <c r="G159" s="3"/>
      <c r="H159" s="3"/>
      <c r="I159" s="94"/>
      <c r="J159" s="95" t="s">
        <v>132</v>
      </c>
      <c r="K159" s="95" t="s">
        <v>133</v>
      </c>
      <c r="L159" s="89" t="s">
        <v>134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3"/>
      <c r="F160" s="3"/>
      <c r="G160" s="3"/>
      <c r="H160" s="3"/>
      <c r="I160" s="94"/>
      <c r="J160" s="92">
        <f t="shared" ref="J160:K160" si="26">ROUND(SUM(J66:J151,J62),2)</f>
        <v>0</v>
      </c>
      <c r="K160" s="92">
        <f t="shared" si="26"/>
        <v>0</v>
      </c>
      <c r="L160" s="96">
        <f>J164+K164</f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3"/>
      <c r="F161" s="3"/>
      <c r="G161" s="3"/>
      <c r="H161" s="3"/>
      <c r="I161" s="94"/>
      <c r="J161" s="97"/>
      <c r="K161" s="97"/>
      <c r="L161" s="9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3"/>
      <c r="F162" s="3"/>
      <c r="G162" s="3"/>
      <c r="H162" s="3"/>
      <c r="I162" s="94"/>
      <c r="J162" s="1"/>
      <c r="K162" s="1"/>
      <c r="L162" s="9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3"/>
      <c r="F163" s="3"/>
      <c r="G163" s="3"/>
      <c r="H163" s="3"/>
      <c r="I163" s="94"/>
      <c r="J163" s="98" t="s">
        <v>135</v>
      </c>
      <c r="K163" s="99" t="s">
        <v>136</v>
      </c>
      <c r="L163" s="9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3"/>
      <c r="F164" s="3"/>
      <c r="G164" s="3"/>
      <c r="H164" s="3"/>
      <c r="I164" s="100"/>
      <c r="J164" s="101">
        <f t="shared" ref="J164:K164" si="27">J157-J160</f>
        <v>0</v>
      </c>
      <c r="K164" s="102">
        <f t="shared" si="27"/>
        <v>0</v>
      </c>
      <c r="L164" s="10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3"/>
      <c r="F165" s="3"/>
      <c r="G165" s="3"/>
      <c r="H165" s="3"/>
      <c r="I165" s="3"/>
      <c r="J165" s="48"/>
      <c r="K165" s="4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3"/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3"/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3"/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3"/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3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3"/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3"/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3"/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3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3"/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3"/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3"/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3"/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3"/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3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3"/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3"/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3"/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3"/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3"/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3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3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3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3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3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3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3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3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3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3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3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3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3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3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3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3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3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3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3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3"/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3"/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3"/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3"/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3"/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3"/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3"/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3"/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3"/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3"/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3"/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3"/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3"/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3"/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3"/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3"/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3"/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3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3"/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3"/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3"/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3"/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3"/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3"/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3"/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3"/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3"/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3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3"/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3"/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3"/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3"/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3"/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3"/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3"/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3"/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3"/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3"/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3"/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3"/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3"/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3"/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3"/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3"/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3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3"/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3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3"/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3"/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3"/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3"/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3"/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3"/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3"/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3"/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3"/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3"/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3"/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3"/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3"/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3"/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3"/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3"/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3"/>
      <c r="F272" s="3"/>
      <c r="G272" s="3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3"/>
      <c r="F273" s="3"/>
      <c r="G273" s="3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3"/>
      <c r="F274" s="3"/>
      <c r="G274" s="3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3"/>
      <c r="F275" s="3"/>
      <c r="G275" s="3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3"/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3"/>
      <c r="F277" s="3"/>
      <c r="G277" s="3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3"/>
      <c r="F278" s="3"/>
      <c r="G278" s="3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3"/>
      <c r="F279" s="3"/>
      <c r="G279" s="3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3"/>
      <c r="F280" s="3"/>
      <c r="G280" s="3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3"/>
      <c r="F281" s="3"/>
      <c r="G281" s="3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3"/>
      <c r="F282" s="3"/>
      <c r="G282" s="3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3"/>
      <c r="F283" s="3"/>
      <c r="G283" s="3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3"/>
      <c r="F284" s="3"/>
      <c r="G284" s="3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3"/>
      <c r="F285" s="3"/>
      <c r="G285" s="3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3"/>
      <c r="F286" s="3"/>
      <c r="G286" s="3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3"/>
      <c r="F287" s="3"/>
      <c r="G287" s="3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3"/>
      <c r="F288" s="3"/>
      <c r="G288" s="3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3"/>
      <c r="F289" s="3"/>
      <c r="G289" s="3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3"/>
      <c r="F290" s="3"/>
      <c r="G290" s="3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3"/>
      <c r="F291" s="3"/>
      <c r="G291" s="3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3"/>
      <c r="F292" s="3"/>
      <c r="G292" s="3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3"/>
      <c r="F293" s="3"/>
      <c r="G293" s="3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3"/>
      <c r="F294" s="3"/>
      <c r="G294" s="3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3"/>
      <c r="F295" s="3"/>
      <c r="G295" s="3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3"/>
      <c r="F296" s="3"/>
      <c r="G296" s="3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3"/>
      <c r="F297" s="3"/>
      <c r="G297" s="3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3"/>
      <c r="F298" s="3"/>
      <c r="G298" s="3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3"/>
      <c r="F299" s="3"/>
      <c r="G299" s="3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3"/>
      <c r="F300" s="3"/>
      <c r="G300" s="3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3"/>
      <c r="F301" s="3"/>
      <c r="G301" s="3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3"/>
      <c r="F302" s="3"/>
      <c r="G302" s="3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3"/>
      <c r="F303" s="3"/>
      <c r="G303" s="3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3"/>
      <c r="F304" s="3"/>
      <c r="G304" s="3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3"/>
      <c r="F305" s="3"/>
      <c r="G305" s="3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3"/>
      <c r="F306" s="3"/>
      <c r="G306" s="3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3"/>
      <c r="F307" s="3"/>
      <c r="G307" s="3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3"/>
      <c r="F308" s="3"/>
      <c r="G308" s="3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3"/>
      <c r="F309" s="3"/>
      <c r="G309" s="3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3"/>
      <c r="F310" s="3"/>
      <c r="G310" s="3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3"/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3"/>
      <c r="F312" s="3"/>
      <c r="G312" s="3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3"/>
      <c r="F313" s="3"/>
      <c r="G313" s="3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3"/>
      <c r="F314" s="3"/>
      <c r="G314" s="3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3"/>
      <c r="F315" s="3"/>
      <c r="G315" s="3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3"/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3"/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3"/>
      <c r="F318" s="3"/>
      <c r="G318" s="3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3"/>
      <c r="F319" s="3"/>
      <c r="G319" s="3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3"/>
      <c r="F320" s="3"/>
      <c r="G320" s="3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3"/>
      <c r="F321" s="3"/>
      <c r="G321" s="3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3"/>
      <c r="F322" s="3"/>
      <c r="G322" s="3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3"/>
      <c r="F323" s="3"/>
      <c r="G323" s="3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3"/>
      <c r="F324" s="3"/>
      <c r="G324" s="3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3"/>
      <c r="F325" s="3"/>
      <c r="G325" s="3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3"/>
      <c r="F326" s="3"/>
      <c r="G326" s="3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3"/>
      <c r="F327" s="3"/>
      <c r="G327" s="3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3"/>
      <c r="F328" s="3"/>
      <c r="G328" s="3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3"/>
      <c r="F329" s="3"/>
      <c r="G329" s="3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3"/>
      <c r="F330" s="3"/>
      <c r="G330" s="3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3"/>
      <c r="F331" s="3"/>
      <c r="G331" s="3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3"/>
      <c r="F332" s="3"/>
      <c r="G332" s="3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3"/>
      <c r="F333" s="3"/>
      <c r="G333" s="3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3"/>
      <c r="F334" s="3"/>
      <c r="G334" s="3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3"/>
      <c r="F335" s="3"/>
      <c r="G335" s="3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3"/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3"/>
      <c r="F337" s="3"/>
      <c r="G337" s="3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3"/>
      <c r="F339" s="3"/>
      <c r="G339" s="3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3"/>
      <c r="F340" s="3"/>
      <c r="G340" s="3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3"/>
      <c r="F341" s="3"/>
      <c r="G341" s="3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3"/>
      <c r="F342" s="3"/>
      <c r="G342" s="3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3"/>
      <c r="F343" s="3"/>
      <c r="G343" s="3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3"/>
      <c r="F344" s="3"/>
      <c r="G344" s="3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3"/>
      <c r="F345" s="3"/>
      <c r="G345" s="3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3"/>
      <c r="F346" s="3"/>
      <c r="G346" s="3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3"/>
      <c r="F347" s="3"/>
      <c r="G347" s="3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3"/>
      <c r="F348" s="3"/>
      <c r="G348" s="3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3"/>
      <c r="F349" s="3"/>
      <c r="G349" s="3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3"/>
      <c r="F350" s="3"/>
      <c r="G350" s="3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3"/>
      <c r="F351" s="3"/>
      <c r="G351" s="3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3"/>
      <c r="F352" s="3"/>
      <c r="G352" s="3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3"/>
      <c r="F353" s="3"/>
      <c r="G353" s="3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3"/>
      <c r="F354" s="3"/>
      <c r="G354" s="3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3"/>
      <c r="F355" s="3"/>
      <c r="G355" s="3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3"/>
      <c r="F356" s="3"/>
      <c r="G356" s="3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3"/>
      <c r="F357" s="3"/>
      <c r="G357" s="3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3"/>
      <c r="F358" s="3"/>
      <c r="G358" s="3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3"/>
      <c r="F359" s="3"/>
      <c r="G359" s="3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3"/>
      <c r="F360" s="3"/>
      <c r="G360" s="3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3"/>
      <c r="F361" s="3"/>
      <c r="G361" s="3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3"/>
      <c r="F362" s="3"/>
      <c r="G362" s="3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3"/>
      <c r="F363" s="3"/>
      <c r="G363" s="3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3"/>
      <c r="F364" s="3"/>
      <c r="G364" s="3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3"/>
      <c r="F365" s="3"/>
      <c r="G365" s="3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3"/>
      <c r="F366" s="3"/>
      <c r="G366" s="3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3"/>
      <c r="F367" s="3"/>
      <c r="G367" s="3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3"/>
      <c r="F368" s="3"/>
      <c r="G368" s="3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3"/>
      <c r="F369" s="3"/>
      <c r="G369" s="3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3"/>
      <c r="F370" s="3"/>
      <c r="G370" s="3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3"/>
      <c r="F371" s="3"/>
      <c r="G371" s="3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3"/>
      <c r="F372" s="3"/>
      <c r="G372" s="3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3"/>
      <c r="F373" s="3"/>
      <c r="G373" s="3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3"/>
      <c r="F374" s="3"/>
      <c r="G374" s="3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3"/>
      <c r="F375" s="3"/>
      <c r="G375" s="3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3"/>
      <c r="F376" s="3"/>
      <c r="G376" s="3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3"/>
      <c r="F377" s="3"/>
      <c r="G377" s="3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3"/>
      <c r="F378" s="3"/>
      <c r="G378" s="3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3"/>
      <c r="F379" s="3"/>
      <c r="G379" s="3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3"/>
      <c r="F380" s="3"/>
      <c r="G380" s="3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3"/>
      <c r="F381" s="3"/>
      <c r="G381" s="3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3"/>
      <c r="F382" s="3"/>
      <c r="G382" s="3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3"/>
      <c r="F383" s="3"/>
      <c r="G383" s="3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3"/>
      <c r="F384" s="3"/>
      <c r="G384" s="3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3"/>
      <c r="F385" s="3"/>
      <c r="G385" s="3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3"/>
      <c r="F386" s="3"/>
      <c r="G386" s="3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3"/>
      <c r="F387" s="3"/>
      <c r="G387" s="3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3"/>
      <c r="F388" s="3"/>
      <c r="G388" s="3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3"/>
      <c r="F389" s="3"/>
      <c r="G389" s="3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3"/>
      <c r="F390" s="3"/>
      <c r="G390" s="3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3"/>
      <c r="F391" s="3"/>
      <c r="G391" s="3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3"/>
      <c r="F392" s="3"/>
      <c r="G392" s="3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3"/>
      <c r="F393" s="3"/>
      <c r="G393" s="3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3"/>
      <c r="F394" s="3"/>
      <c r="G394" s="3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3"/>
      <c r="F395" s="3"/>
      <c r="G395" s="3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3"/>
      <c r="F396" s="3"/>
      <c r="G396" s="3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3"/>
      <c r="F397" s="3"/>
      <c r="G397" s="3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3"/>
      <c r="F398" s="3"/>
      <c r="G398" s="3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3"/>
      <c r="F399" s="3"/>
      <c r="G399" s="3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3"/>
      <c r="F400" s="3"/>
      <c r="G400" s="3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3"/>
      <c r="F401" s="3"/>
      <c r="G401" s="3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3"/>
      <c r="F402" s="3"/>
      <c r="G402" s="3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3"/>
      <c r="F403" s="3"/>
      <c r="G403" s="3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3"/>
      <c r="F404" s="3"/>
      <c r="G404" s="3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3"/>
      <c r="F405" s="3"/>
      <c r="G405" s="3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3"/>
      <c r="F406" s="3"/>
      <c r="G406" s="3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3"/>
      <c r="F407" s="3"/>
      <c r="G407" s="3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3"/>
      <c r="F408" s="3"/>
      <c r="G408" s="3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3"/>
      <c r="F409" s="3"/>
      <c r="G409" s="3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3"/>
      <c r="F410" s="3"/>
      <c r="G410" s="3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3"/>
      <c r="F411" s="3"/>
      <c r="G411" s="3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3"/>
      <c r="F412" s="3"/>
      <c r="G412" s="3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3"/>
      <c r="F413" s="3"/>
      <c r="G413" s="3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3"/>
      <c r="F414" s="3"/>
      <c r="G414" s="3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3"/>
      <c r="F415" s="3"/>
      <c r="G415" s="3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3"/>
      <c r="F416" s="3"/>
      <c r="G416" s="3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3"/>
      <c r="F417" s="3"/>
      <c r="G417" s="3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3"/>
      <c r="F418" s="3"/>
      <c r="G418" s="3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3"/>
      <c r="F419" s="3"/>
      <c r="G419" s="3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3"/>
      <c r="F420" s="3"/>
      <c r="G420" s="3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3"/>
      <c r="F421" s="3"/>
      <c r="G421" s="3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3"/>
      <c r="F422" s="3"/>
      <c r="G422" s="3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3"/>
      <c r="F423" s="3"/>
      <c r="G423" s="3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3"/>
      <c r="F424" s="3"/>
      <c r="G424" s="3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3"/>
      <c r="F425" s="3"/>
      <c r="G425" s="3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3"/>
      <c r="F426" s="3"/>
      <c r="G426" s="3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3"/>
      <c r="F427" s="3"/>
      <c r="G427" s="3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3"/>
      <c r="F428" s="3"/>
      <c r="G428" s="3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3"/>
      <c r="F429" s="3"/>
      <c r="G429" s="3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3"/>
      <c r="F430" s="3"/>
      <c r="G430" s="3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3"/>
      <c r="F431" s="3"/>
      <c r="G431" s="3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3"/>
      <c r="F432" s="3"/>
      <c r="G432" s="3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3"/>
      <c r="F433" s="3"/>
      <c r="G433" s="3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3"/>
      <c r="F434" s="3"/>
      <c r="G434" s="3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3"/>
      <c r="F435" s="3"/>
      <c r="G435" s="3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3"/>
      <c r="F436" s="3"/>
      <c r="G436" s="3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3"/>
      <c r="F437" s="3"/>
      <c r="G437" s="3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3"/>
      <c r="F438" s="3"/>
      <c r="G438" s="3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3"/>
      <c r="F439" s="3"/>
      <c r="G439" s="3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3"/>
      <c r="F440" s="3"/>
      <c r="G440" s="3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3"/>
      <c r="F441" s="3"/>
      <c r="G441" s="3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3"/>
      <c r="F442" s="3"/>
      <c r="G442" s="3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3"/>
      <c r="F443" s="3"/>
      <c r="G443" s="3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3"/>
      <c r="F444" s="3"/>
      <c r="G444" s="3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3"/>
      <c r="F445" s="3"/>
      <c r="G445" s="3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3"/>
      <c r="F446" s="3"/>
      <c r="G446" s="3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3"/>
      <c r="F447" s="3"/>
      <c r="G447" s="3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3"/>
      <c r="F448" s="3"/>
      <c r="G448" s="3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3"/>
      <c r="F449" s="3"/>
      <c r="G449" s="3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3"/>
      <c r="F450" s="3"/>
      <c r="G450" s="3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3"/>
      <c r="F451" s="3"/>
      <c r="G451" s="3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3"/>
      <c r="F452" s="3"/>
      <c r="G452" s="3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3"/>
      <c r="F453" s="3"/>
      <c r="G453" s="3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3"/>
      <c r="F454" s="3"/>
      <c r="G454" s="3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3"/>
      <c r="F455" s="3"/>
      <c r="G455" s="3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3"/>
      <c r="F456" s="3"/>
      <c r="G456" s="3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3"/>
      <c r="F457" s="3"/>
      <c r="G457" s="3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3"/>
      <c r="F458" s="3"/>
      <c r="G458" s="3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3"/>
      <c r="F459" s="3"/>
      <c r="G459" s="3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3"/>
      <c r="F460" s="3"/>
      <c r="G460" s="3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3"/>
      <c r="F461" s="3"/>
      <c r="G461" s="3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3"/>
      <c r="F462" s="3"/>
      <c r="G462" s="3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3"/>
      <c r="F463" s="3"/>
      <c r="G463" s="3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3"/>
      <c r="F464" s="3"/>
      <c r="G464" s="3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3"/>
      <c r="F465" s="3"/>
      <c r="G465" s="3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3"/>
      <c r="F466" s="3"/>
      <c r="G466" s="3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3"/>
      <c r="F467" s="3"/>
      <c r="G467" s="3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3"/>
      <c r="F468" s="3"/>
      <c r="G468" s="3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3"/>
      <c r="F469" s="3"/>
      <c r="G469" s="3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3"/>
      <c r="F470" s="3"/>
      <c r="G470" s="3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3"/>
      <c r="F471" s="3"/>
      <c r="G471" s="3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3"/>
      <c r="F472" s="3"/>
      <c r="G472" s="3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3"/>
      <c r="F473" s="3"/>
      <c r="G473" s="3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3"/>
      <c r="F474" s="3"/>
      <c r="G474" s="3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3"/>
      <c r="F475" s="3"/>
      <c r="G475" s="3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3"/>
      <c r="F476" s="3"/>
      <c r="G476" s="3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3"/>
      <c r="F477" s="3"/>
      <c r="G477" s="3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3"/>
      <c r="F478" s="3"/>
      <c r="G478" s="3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3"/>
      <c r="F479" s="3"/>
      <c r="G479" s="3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3"/>
      <c r="F480" s="3"/>
      <c r="G480" s="3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3"/>
      <c r="F481" s="3"/>
      <c r="G481" s="3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3"/>
      <c r="F482" s="3"/>
      <c r="G482" s="3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3"/>
      <c r="F483" s="3"/>
      <c r="G483" s="3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3"/>
      <c r="F484" s="3"/>
      <c r="G484" s="3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3"/>
      <c r="F485" s="3"/>
      <c r="G485" s="3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3"/>
      <c r="F486" s="3"/>
      <c r="G486" s="3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3"/>
      <c r="F487" s="3"/>
      <c r="G487" s="3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3"/>
      <c r="F488" s="3"/>
      <c r="G488" s="3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3"/>
      <c r="F489" s="3"/>
      <c r="G489" s="3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3"/>
      <c r="F490" s="3"/>
      <c r="G490" s="3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3"/>
      <c r="F491" s="3"/>
      <c r="G491" s="3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3"/>
      <c r="F492" s="3"/>
      <c r="G492" s="3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3"/>
      <c r="F493" s="3"/>
      <c r="G493" s="3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3"/>
      <c r="F494" s="3"/>
      <c r="G494" s="3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3"/>
      <c r="F495" s="3"/>
      <c r="G495" s="3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3"/>
      <c r="F496" s="3"/>
      <c r="G496" s="3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3"/>
      <c r="F497" s="3"/>
      <c r="G497" s="3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3"/>
      <c r="F498" s="3"/>
      <c r="G498" s="3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3"/>
      <c r="F499" s="3"/>
      <c r="G499" s="3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3"/>
      <c r="F500" s="3"/>
      <c r="G500" s="3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3"/>
      <c r="F501" s="3"/>
      <c r="G501" s="3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3"/>
      <c r="F502" s="3"/>
      <c r="G502" s="3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3"/>
      <c r="F503" s="3"/>
      <c r="G503" s="3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3"/>
      <c r="F504" s="3"/>
      <c r="G504" s="3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3"/>
      <c r="F505" s="3"/>
      <c r="G505" s="3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3"/>
      <c r="F506" s="3"/>
      <c r="G506" s="3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3"/>
      <c r="F507" s="3"/>
      <c r="G507" s="3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3"/>
      <c r="F508" s="3"/>
      <c r="G508" s="3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3"/>
      <c r="F509" s="3"/>
      <c r="G509" s="3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3"/>
      <c r="F510" s="3"/>
      <c r="G510" s="3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3"/>
      <c r="F511" s="3"/>
      <c r="G511" s="3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3"/>
      <c r="F512" s="3"/>
      <c r="G512" s="3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3"/>
      <c r="F513" s="3"/>
      <c r="G513" s="3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3"/>
      <c r="F514" s="3"/>
      <c r="G514" s="3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3"/>
      <c r="F515" s="3"/>
      <c r="G515" s="3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3"/>
      <c r="F516" s="3"/>
      <c r="G516" s="3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3"/>
      <c r="F517" s="3"/>
      <c r="G517" s="3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3"/>
      <c r="F518" s="3"/>
      <c r="G518" s="3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3"/>
      <c r="F519" s="3"/>
      <c r="G519" s="3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3"/>
      <c r="F520" s="3"/>
      <c r="G520" s="3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3"/>
      <c r="F521" s="3"/>
      <c r="G521" s="3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3"/>
      <c r="F522" s="3"/>
      <c r="G522" s="3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3"/>
      <c r="F523" s="3"/>
      <c r="G523" s="3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3"/>
      <c r="F524" s="3"/>
      <c r="G524" s="3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3"/>
      <c r="F525" s="3"/>
      <c r="G525" s="3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3"/>
      <c r="F526" s="3"/>
      <c r="G526" s="3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3"/>
      <c r="F527" s="3"/>
      <c r="G527" s="3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3"/>
      <c r="F528" s="3"/>
      <c r="G528" s="3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3"/>
      <c r="F529" s="3"/>
      <c r="G529" s="3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3"/>
      <c r="F530" s="3"/>
      <c r="G530" s="3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3"/>
      <c r="F531" s="3"/>
      <c r="G531" s="3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3"/>
      <c r="F532" s="3"/>
      <c r="G532" s="3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3"/>
      <c r="F533" s="3"/>
      <c r="G533" s="3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3"/>
      <c r="F534" s="3"/>
      <c r="G534" s="3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3"/>
      <c r="F535" s="3"/>
      <c r="G535" s="3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3"/>
      <c r="F536" s="3"/>
      <c r="G536" s="3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3"/>
      <c r="F537" s="3"/>
      <c r="G537" s="3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3"/>
      <c r="F538" s="3"/>
      <c r="G538" s="3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3"/>
      <c r="F539" s="3"/>
      <c r="G539" s="3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3"/>
      <c r="F540" s="3"/>
      <c r="G540" s="3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3"/>
      <c r="F541" s="3"/>
      <c r="G541" s="3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3"/>
      <c r="F542" s="3"/>
      <c r="G542" s="3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3"/>
      <c r="F543" s="3"/>
      <c r="G543" s="3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3"/>
      <c r="F544" s="3"/>
      <c r="G544" s="3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3"/>
      <c r="F545" s="3"/>
      <c r="G545" s="3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3"/>
      <c r="F546" s="3"/>
      <c r="G546" s="3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3"/>
      <c r="F547" s="3"/>
      <c r="G547" s="3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3"/>
      <c r="F548" s="3"/>
      <c r="G548" s="3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3"/>
      <c r="F549" s="3"/>
      <c r="G549" s="3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3"/>
      <c r="F550" s="3"/>
      <c r="G550" s="3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3"/>
      <c r="F551" s="3"/>
      <c r="G551" s="3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3"/>
      <c r="F552" s="3"/>
      <c r="G552" s="3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3"/>
      <c r="F553" s="3"/>
      <c r="G553" s="3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3"/>
      <c r="F554" s="3"/>
      <c r="G554" s="3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3"/>
      <c r="F555" s="3"/>
      <c r="G555" s="3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3"/>
      <c r="F556" s="3"/>
      <c r="G556" s="3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3"/>
      <c r="F557" s="3"/>
      <c r="G557" s="3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3"/>
      <c r="F558" s="3"/>
      <c r="G558" s="3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3"/>
      <c r="F559" s="3"/>
      <c r="G559" s="3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3"/>
      <c r="F560" s="3"/>
      <c r="G560" s="3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3"/>
      <c r="F561" s="3"/>
      <c r="G561" s="3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3"/>
      <c r="F562" s="3"/>
      <c r="G562" s="3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3"/>
      <c r="F563" s="3"/>
      <c r="G563" s="3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3"/>
      <c r="F564" s="3"/>
      <c r="G564" s="3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3"/>
      <c r="F565" s="3"/>
      <c r="G565" s="3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3"/>
      <c r="F566" s="3"/>
      <c r="G566" s="3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3"/>
      <c r="F567" s="3"/>
      <c r="G567" s="3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3"/>
      <c r="F568" s="3"/>
      <c r="G568" s="3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3"/>
      <c r="F569" s="3"/>
      <c r="G569" s="3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3"/>
      <c r="F570" s="3"/>
      <c r="G570" s="3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3"/>
      <c r="F571" s="3"/>
      <c r="G571" s="3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3"/>
      <c r="F572" s="3"/>
      <c r="G572" s="3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3"/>
      <c r="F573" s="3"/>
      <c r="G573" s="3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3"/>
      <c r="F574" s="3"/>
      <c r="G574" s="3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3"/>
      <c r="F575" s="3"/>
      <c r="G575" s="3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3"/>
      <c r="F576" s="3"/>
      <c r="G576" s="3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3"/>
      <c r="F577" s="3"/>
      <c r="G577" s="3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3"/>
      <c r="F578" s="3"/>
      <c r="G578" s="3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3"/>
      <c r="F579" s="3"/>
      <c r="G579" s="3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3"/>
      <c r="F580" s="3"/>
      <c r="G580" s="3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3"/>
      <c r="F581" s="3"/>
      <c r="G581" s="3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3"/>
      <c r="F582" s="3"/>
      <c r="G582" s="3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3"/>
      <c r="F583" s="3"/>
      <c r="G583" s="3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3"/>
      <c r="F584" s="3"/>
      <c r="G584" s="3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3"/>
      <c r="F585" s="3"/>
      <c r="G585" s="3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3"/>
      <c r="F586" s="3"/>
      <c r="G586" s="3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3"/>
      <c r="F587" s="3"/>
      <c r="G587" s="3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3"/>
      <c r="F588" s="3"/>
      <c r="G588" s="3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3"/>
      <c r="F589" s="3"/>
      <c r="G589" s="3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3"/>
      <c r="F590" s="3"/>
      <c r="G590" s="3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3"/>
      <c r="F591" s="3"/>
      <c r="G591" s="3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3"/>
      <c r="F592" s="3"/>
      <c r="G592" s="3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3"/>
      <c r="F593" s="3"/>
      <c r="G593" s="3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3"/>
      <c r="F594" s="3"/>
      <c r="G594" s="3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3"/>
      <c r="F595" s="3"/>
      <c r="G595" s="3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3"/>
      <c r="F596" s="3"/>
      <c r="G596" s="3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3"/>
      <c r="F597" s="3"/>
      <c r="G597" s="3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3"/>
      <c r="F598" s="3"/>
      <c r="G598" s="3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3"/>
      <c r="F599" s="3"/>
      <c r="G599" s="3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3"/>
      <c r="F600" s="3"/>
      <c r="G600" s="3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3"/>
      <c r="F601" s="3"/>
      <c r="G601" s="3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3"/>
      <c r="F602" s="3"/>
      <c r="G602" s="3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3"/>
      <c r="F603" s="3"/>
      <c r="G603" s="3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3"/>
      <c r="F604" s="3"/>
      <c r="G604" s="3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3"/>
      <c r="F605" s="3"/>
      <c r="G605" s="3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3"/>
      <c r="F606" s="3"/>
      <c r="G606" s="3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3"/>
      <c r="F607" s="3"/>
      <c r="G607" s="3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3"/>
      <c r="F608" s="3"/>
      <c r="G608" s="3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3"/>
      <c r="F609" s="3"/>
      <c r="G609" s="3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3"/>
      <c r="F610" s="3"/>
      <c r="G610" s="3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3"/>
      <c r="F611" s="3"/>
      <c r="G611" s="3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3"/>
      <c r="F612" s="3"/>
      <c r="G612" s="3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3"/>
      <c r="F613" s="3"/>
      <c r="G613" s="3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3"/>
      <c r="F614" s="3"/>
      <c r="G614" s="3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3"/>
      <c r="F615" s="3"/>
      <c r="G615" s="3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3"/>
      <c r="F616" s="3"/>
      <c r="G616" s="3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3"/>
      <c r="F617" s="3"/>
      <c r="G617" s="3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3"/>
      <c r="F618" s="3"/>
      <c r="G618" s="3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3"/>
      <c r="F619" s="3"/>
      <c r="G619" s="3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3"/>
      <c r="F620" s="3"/>
      <c r="G620" s="3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3"/>
      <c r="F621" s="3"/>
      <c r="G621" s="3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3"/>
      <c r="F622" s="3"/>
      <c r="G622" s="3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3"/>
      <c r="F623" s="3"/>
      <c r="G623" s="3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3"/>
      <c r="F624" s="3"/>
      <c r="G624" s="3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3"/>
      <c r="F625" s="3"/>
      <c r="G625" s="3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3"/>
      <c r="F626" s="3"/>
      <c r="G626" s="3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3"/>
      <c r="F627" s="3"/>
      <c r="G627" s="3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3"/>
      <c r="F628" s="3"/>
      <c r="G628" s="3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3"/>
      <c r="F629" s="3"/>
      <c r="G629" s="3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3"/>
      <c r="F630" s="3"/>
      <c r="G630" s="3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3"/>
      <c r="F631" s="3"/>
      <c r="G631" s="3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3"/>
      <c r="F632" s="3"/>
      <c r="G632" s="3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3"/>
      <c r="F633" s="3"/>
      <c r="G633" s="3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3"/>
      <c r="F634" s="3"/>
      <c r="G634" s="3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3"/>
      <c r="F635" s="3"/>
      <c r="G635" s="3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3"/>
      <c r="F636" s="3"/>
      <c r="G636" s="3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3"/>
      <c r="F637" s="3"/>
      <c r="G637" s="3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3"/>
      <c r="F638" s="3"/>
      <c r="G638" s="3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3"/>
      <c r="F639" s="3"/>
      <c r="G639" s="3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3"/>
      <c r="F640" s="3"/>
      <c r="G640" s="3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3"/>
      <c r="F641" s="3"/>
      <c r="G641" s="3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3"/>
      <c r="F642" s="3"/>
      <c r="G642" s="3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3"/>
      <c r="F643" s="3"/>
      <c r="G643" s="3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3"/>
      <c r="F644" s="3"/>
      <c r="G644" s="3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3"/>
      <c r="F645" s="3"/>
      <c r="G645" s="3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3"/>
      <c r="F646" s="3"/>
      <c r="G646" s="3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3"/>
      <c r="F647" s="3"/>
      <c r="G647" s="3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3"/>
      <c r="F648" s="3"/>
      <c r="G648" s="3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3"/>
      <c r="F649" s="3"/>
      <c r="G649" s="3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3"/>
      <c r="F650" s="3"/>
      <c r="G650" s="3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3"/>
      <c r="F651" s="3"/>
      <c r="G651" s="3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3"/>
      <c r="F652" s="3"/>
      <c r="G652" s="3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3"/>
      <c r="F653" s="3"/>
      <c r="G653" s="3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3"/>
      <c r="F654" s="3"/>
      <c r="G654" s="3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3"/>
      <c r="F655" s="3"/>
      <c r="G655" s="3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3"/>
      <c r="F656" s="3"/>
      <c r="G656" s="3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3"/>
      <c r="F657" s="3"/>
      <c r="G657" s="3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3"/>
      <c r="F658" s="3"/>
      <c r="G658" s="3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3"/>
      <c r="F659" s="3"/>
      <c r="G659" s="3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3"/>
      <c r="F660" s="3"/>
      <c r="G660" s="3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3"/>
      <c r="F661" s="3"/>
      <c r="G661" s="3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3"/>
      <c r="F662" s="3"/>
      <c r="G662" s="3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3"/>
      <c r="F663" s="3"/>
      <c r="G663" s="3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3"/>
      <c r="F664" s="3"/>
      <c r="G664" s="3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3"/>
      <c r="F665" s="3"/>
      <c r="G665" s="3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3"/>
      <c r="F666" s="3"/>
      <c r="G666" s="3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3"/>
      <c r="F667" s="3"/>
      <c r="G667" s="3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3"/>
      <c r="F668" s="3"/>
      <c r="G668" s="3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3"/>
      <c r="F669" s="3"/>
      <c r="G669" s="3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3"/>
      <c r="F670" s="3"/>
      <c r="G670" s="3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3"/>
      <c r="F671" s="3"/>
      <c r="G671" s="3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3"/>
      <c r="F672" s="3"/>
      <c r="G672" s="3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3"/>
      <c r="F673" s="3"/>
      <c r="G673" s="3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3"/>
      <c r="F674" s="3"/>
      <c r="G674" s="3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3"/>
      <c r="F675" s="3"/>
      <c r="G675" s="3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3"/>
      <c r="F676" s="3"/>
      <c r="G676" s="3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3"/>
      <c r="F677" s="3"/>
      <c r="G677" s="3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3"/>
      <c r="F678" s="3"/>
      <c r="G678" s="3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3"/>
      <c r="F679" s="3"/>
      <c r="G679" s="3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3"/>
      <c r="F680" s="3"/>
      <c r="G680" s="3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3"/>
      <c r="F681" s="3"/>
      <c r="G681" s="3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3"/>
      <c r="F682" s="3"/>
      <c r="G682" s="3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3"/>
      <c r="F683" s="3"/>
      <c r="G683" s="3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3"/>
      <c r="F684" s="3"/>
      <c r="G684" s="3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3"/>
      <c r="F685" s="3"/>
      <c r="G685" s="3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3"/>
      <c r="F686" s="3"/>
      <c r="G686" s="3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3"/>
      <c r="F687" s="3"/>
      <c r="G687" s="3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3"/>
      <c r="F688" s="3"/>
      <c r="G688" s="3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3"/>
      <c r="F689" s="3"/>
      <c r="G689" s="3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3"/>
      <c r="F690" s="3"/>
      <c r="G690" s="3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3"/>
      <c r="F691" s="3"/>
      <c r="G691" s="3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3"/>
      <c r="F692" s="3"/>
      <c r="G692" s="3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3"/>
      <c r="F693" s="3"/>
      <c r="G693" s="3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3"/>
      <c r="F694" s="3"/>
      <c r="G694" s="3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3"/>
      <c r="F695" s="3"/>
      <c r="G695" s="3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3"/>
      <c r="F696" s="3"/>
      <c r="G696" s="3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3"/>
      <c r="F697" s="3"/>
      <c r="G697" s="3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3"/>
      <c r="F698" s="3"/>
      <c r="G698" s="3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3"/>
      <c r="F699" s="3"/>
      <c r="G699" s="3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3"/>
      <c r="F700" s="3"/>
      <c r="G700" s="3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3"/>
      <c r="F701" s="3"/>
      <c r="G701" s="3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3"/>
      <c r="F702" s="3"/>
      <c r="G702" s="3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3"/>
      <c r="F703" s="3"/>
      <c r="G703" s="3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3"/>
      <c r="F704" s="3"/>
      <c r="G704" s="3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3"/>
      <c r="F705" s="3"/>
      <c r="G705" s="3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3"/>
      <c r="F706" s="3"/>
      <c r="G706" s="3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3"/>
      <c r="F707" s="3"/>
      <c r="G707" s="3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3"/>
      <c r="F708" s="3"/>
      <c r="G708" s="3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3"/>
      <c r="F709" s="3"/>
      <c r="G709" s="3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3"/>
      <c r="F710" s="3"/>
      <c r="G710" s="3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3"/>
      <c r="F711" s="3"/>
      <c r="G711" s="3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3"/>
      <c r="F712" s="3"/>
      <c r="G712" s="3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3"/>
      <c r="F713" s="3"/>
      <c r="G713" s="3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3"/>
      <c r="F714" s="3"/>
      <c r="G714" s="3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3"/>
      <c r="F715" s="3"/>
      <c r="G715" s="3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3"/>
      <c r="F716" s="3"/>
      <c r="G716" s="3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3"/>
      <c r="F717" s="3"/>
      <c r="G717" s="3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3"/>
      <c r="F718" s="3"/>
      <c r="G718" s="3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3"/>
      <c r="F719" s="3"/>
      <c r="G719" s="3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3"/>
      <c r="F720" s="3"/>
      <c r="G720" s="3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3"/>
      <c r="F721" s="3"/>
      <c r="G721" s="3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3"/>
      <c r="F722" s="3"/>
      <c r="G722" s="3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3"/>
      <c r="F723" s="3"/>
      <c r="G723" s="3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3"/>
      <c r="F724" s="3"/>
      <c r="G724" s="3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3"/>
      <c r="F725" s="3"/>
      <c r="G725" s="3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3"/>
      <c r="F726" s="3"/>
      <c r="G726" s="3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3"/>
      <c r="F727" s="3"/>
      <c r="G727" s="3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3"/>
      <c r="F728" s="3"/>
      <c r="G728" s="3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3"/>
      <c r="F729" s="3"/>
      <c r="G729" s="3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3"/>
      <c r="F730" s="3"/>
      <c r="G730" s="3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3"/>
      <c r="F731" s="3"/>
      <c r="G731" s="3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3"/>
      <c r="F732" s="3"/>
      <c r="G732" s="3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3"/>
      <c r="F733" s="3"/>
      <c r="G733" s="3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3"/>
      <c r="F734" s="3"/>
      <c r="G734" s="3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3"/>
      <c r="F735" s="3"/>
      <c r="G735" s="3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3"/>
      <c r="F736" s="3"/>
      <c r="G736" s="3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3"/>
      <c r="F737" s="3"/>
      <c r="G737" s="3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3"/>
      <c r="F738" s="3"/>
      <c r="G738" s="3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3"/>
      <c r="F739" s="3"/>
      <c r="G739" s="3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3"/>
      <c r="F740" s="3"/>
      <c r="G740" s="3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3"/>
      <c r="F741" s="3"/>
      <c r="G741" s="3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3"/>
      <c r="F742" s="3"/>
      <c r="G742" s="3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3"/>
      <c r="F743" s="3"/>
      <c r="G743" s="3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3"/>
      <c r="F744" s="3"/>
      <c r="G744" s="3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3"/>
      <c r="F745" s="3"/>
      <c r="G745" s="3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3"/>
      <c r="F746" s="3"/>
      <c r="G746" s="3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3"/>
      <c r="F747" s="3"/>
      <c r="G747" s="3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3"/>
      <c r="F748" s="3"/>
      <c r="G748" s="3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3"/>
      <c r="F749" s="3"/>
      <c r="G749" s="3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3"/>
      <c r="F750" s="3"/>
      <c r="G750" s="3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3"/>
      <c r="F751" s="3"/>
      <c r="G751" s="3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3"/>
      <c r="F752" s="3"/>
      <c r="G752" s="3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3"/>
      <c r="F753" s="3"/>
      <c r="G753" s="3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3"/>
      <c r="F754" s="3"/>
      <c r="G754" s="3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3"/>
      <c r="F755" s="3"/>
      <c r="G755" s="3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3"/>
      <c r="F756" s="3"/>
      <c r="G756" s="3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3"/>
      <c r="F757" s="3"/>
      <c r="G757" s="3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3"/>
      <c r="F758" s="3"/>
      <c r="G758" s="3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3"/>
      <c r="F759" s="3"/>
      <c r="G759" s="3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3"/>
      <c r="F760" s="3"/>
      <c r="G760" s="3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3"/>
      <c r="F761" s="3"/>
      <c r="G761" s="3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3"/>
      <c r="F762" s="3"/>
      <c r="G762" s="3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3"/>
      <c r="F763" s="3"/>
      <c r="G763" s="3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3"/>
      <c r="F764" s="3"/>
      <c r="G764" s="3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3"/>
      <c r="F765" s="3"/>
      <c r="G765" s="3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3"/>
      <c r="F766" s="3"/>
      <c r="G766" s="3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3"/>
      <c r="F767" s="3"/>
      <c r="G767" s="3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3"/>
      <c r="F768" s="3"/>
      <c r="G768" s="3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3"/>
      <c r="F769" s="3"/>
      <c r="G769" s="3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3"/>
      <c r="F770" s="3"/>
      <c r="G770" s="3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3"/>
      <c r="F771" s="3"/>
      <c r="G771" s="3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3"/>
      <c r="F772" s="3"/>
      <c r="G772" s="3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3"/>
      <c r="F773" s="3"/>
      <c r="G773" s="3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3"/>
      <c r="F774" s="3"/>
      <c r="G774" s="3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3"/>
      <c r="F775" s="3"/>
      <c r="G775" s="3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3"/>
      <c r="F776" s="3"/>
      <c r="G776" s="3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3"/>
      <c r="F777" s="3"/>
      <c r="G777" s="3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3"/>
      <c r="F778" s="3"/>
      <c r="G778" s="3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3"/>
      <c r="F779" s="3"/>
      <c r="G779" s="3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3"/>
      <c r="F780" s="3"/>
      <c r="G780" s="3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3"/>
      <c r="F781" s="3"/>
      <c r="G781" s="3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3"/>
      <c r="F782" s="3"/>
      <c r="G782" s="3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3"/>
      <c r="F783" s="3"/>
      <c r="G783" s="3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3"/>
      <c r="F784" s="3"/>
      <c r="G784" s="3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3"/>
      <c r="F785" s="3"/>
      <c r="G785" s="3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3"/>
      <c r="F786" s="3"/>
      <c r="G786" s="3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3"/>
      <c r="F787" s="3"/>
      <c r="G787" s="3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3"/>
      <c r="F788" s="3"/>
      <c r="G788" s="3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3"/>
      <c r="F789" s="3"/>
      <c r="G789" s="3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3"/>
      <c r="F790" s="3"/>
      <c r="G790" s="3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3"/>
      <c r="F791" s="3"/>
      <c r="G791" s="3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3"/>
      <c r="F792" s="3"/>
      <c r="G792" s="3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3"/>
      <c r="F793" s="3"/>
      <c r="G793" s="3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3"/>
      <c r="F794" s="3"/>
      <c r="G794" s="3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3"/>
      <c r="F795" s="3"/>
      <c r="G795" s="3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3"/>
      <c r="F796" s="3"/>
      <c r="G796" s="3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3"/>
      <c r="F797" s="3"/>
      <c r="G797" s="3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3"/>
      <c r="F798" s="3"/>
      <c r="G798" s="3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3"/>
      <c r="F799" s="3"/>
      <c r="G799" s="3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3"/>
      <c r="F800" s="3"/>
      <c r="G800" s="3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3"/>
      <c r="F801" s="3"/>
      <c r="G801" s="3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3"/>
      <c r="F802" s="3"/>
      <c r="G802" s="3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3"/>
      <c r="F803" s="3"/>
      <c r="G803" s="3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3"/>
      <c r="F804" s="3"/>
      <c r="G804" s="3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3"/>
      <c r="F805" s="3"/>
      <c r="G805" s="3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3"/>
      <c r="F806" s="3"/>
      <c r="G806" s="3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3"/>
      <c r="F807" s="3"/>
      <c r="G807" s="3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3"/>
      <c r="F808" s="3"/>
      <c r="G808" s="3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3"/>
      <c r="F809" s="3"/>
      <c r="G809" s="3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3"/>
      <c r="F810" s="3"/>
      <c r="G810" s="3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3"/>
      <c r="F811" s="3"/>
      <c r="G811" s="3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3"/>
      <c r="F812" s="3"/>
      <c r="G812" s="3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3"/>
      <c r="F813" s="3"/>
      <c r="G813" s="3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3"/>
      <c r="F814" s="3"/>
      <c r="G814" s="3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3"/>
      <c r="F815" s="3"/>
      <c r="G815" s="3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3"/>
      <c r="F816" s="3"/>
      <c r="G816" s="3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3"/>
      <c r="F817" s="3"/>
      <c r="G817" s="3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3"/>
      <c r="F818" s="3"/>
      <c r="G818" s="3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3"/>
      <c r="F819" s="3"/>
      <c r="G819" s="3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3"/>
      <c r="F820" s="3"/>
      <c r="G820" s="3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3"/>
      <c r="F821" s="3"/>
      <c r="G821" s="3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3"/>
      <c r="F822" s="3"/>
      <c r="G822" s="3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3"/>
      <c r="F823" s="3"/>
      <c r="G823" s="3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3"/>
      <c r="F824" s="3"/>
      <c r="G824" s="3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3"/>
      <c r="F825" s="3"/>
      <c r="G825" s="3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3"/>
      <c r="F826" s="3"/>
      <c r="G826" s="3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3"/>
      <c r="F827" s="3"/>
      <c r="G827" s="3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3"/>
      <c r="F828" s="3"/>
      <c r="G828" s="3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3"/>
      <c r="F829" s="3"/>
      <c r="G829" s="3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3"/>
      <c r="F830" s="3"/>
      <c r="G830" s="3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3"/>
      <c r="F831" s="3"/>
      <c r="G831" s="3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3"/>
      <c r="F832" s="3"/>
      <c r="G832" s="3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3"/>
      <c r="F833" s="3"/>
      <c r="G833" s="3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3"/>
      <c r="F834" s="3"/>
      <c r="G834" s="3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3"/>
      <c r="F835" s="3"/>
      <c r="G835" s="3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3"/>
      <c r="F836" s="3"/>
      <c r="G836" s="3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3"/>
      <c r="F837" s="3"/>
      <c r="G837" s="3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3"/>
      <c r="F838" s="3"/>
      <c r="G838" s="3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3"/>
      <c r="F839" s="3"/>
      <c r="G839" s="3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3"/>
      <c r="F840" s="3"/>
      <c r="G840" s="3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3"/>
      <c r="F841" s="3"/>
      <c r="G841" s="3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3"/>
      <c r="F842" s="3"/>
      <c r="G842" s="3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3"/>
      <c r="F843" s="3"/>
      <c r="G843" s="3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3"/>
      <c r="F844" s="3"/>
      <c r="G844" s="3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3"/>
      <c r="F845" s="3"/>
      <c r="G845" s="3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3"/>
      <c r="F846" s="3"/>
      <c r="G846" s="3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3"/>
      <c r="F847" s="3"/>
      <c r="G847" s="3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3"/>
      <c r="F848" s="3"/>
      <c r="G848" s="3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3"/>
      <c r="F849" s="3"/>
      <c r="G849" s="3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3"/>
      <c r="F850" s="3"/>
      <c r="G850" s="3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3"/>
      <c r="F851" s="3"/>
      <c r="G851" s="3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3"/>
      <c r="F852" s="3"/>
      <c r="G852" s="3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3"/>
      <c r="F853" s="3"/>
      <c r="G853" s="3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3"/>
      <c r="F854" s="3"/>
      <c r="G854" s="3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3"/>
      <c r="F855" s="3"/>
      <c r="G855" s="3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3"/>
      <c r="F856" s="3"/>
      <c r="G856" s="3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3"/>
      <c r="F857" s="3"/>
      <c r="G857" s="3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3"/>
      <c r="F858" s="3"/>
      <c r="G858" s="3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3"/>
      <c r="F859" s="3"/>
      <c r="G859" s="3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3"/>
      <c r="F860" s="3"/>
      <c r="G860" s="3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3"/>
      <c r="F861" s="3"/>
      <c r="G861" s="3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3"/>
      <c r="F862" s="3"/>
      <c r="G862" s="3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3"/>
      <c r="F863" s="3"/>
      <c r="G863" s="3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3"/>
      <c r="F864" s="3"/>
      <c r="G864" s="3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3"/>
      <c r="F865" s="3"/>
      <c r="G865" s="3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3"/>
      <c r="F866" s="3"/>
      <c r="G866" s="3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3"/>
      <c r="F867" s="3"/>
      <c r="G867" s="3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3"/>
      <c r="F868" s="3"/>
      <c r="G868" s="3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3"/>
      <c r="F869" s="3"/>
      <c r="G869" s="3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3"/>
      <c r="F870" s="3"/>
      <c r="G870" s="3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3"/>
      <c r="F871" s="3"/>
      <c r="G871" s="3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3"/>
      <c r="F872" s="3"/>
      <c r="G872" s="3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3"/>
      <c r="F873" s="3"/>
      <c r="G873" s="3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3"/>
      <c r="F874" s="3"/>
      <c r="G874" s="3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3"/>
      <c r="F875" s="3"/>
      <c r="G875" s="3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3"/>
      <c r="F876" s="3"/>
      <c r="G876" s="3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3"/>
      <c r="F877" s="3"/>
      <c r="G877" s="3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3"/>
      <c r="F878" s="3"/>
      <c r="G878" s="3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3"/>
      <c r="F879" s="3"/>
      <c r="G879" s="3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3"/>
      <c r="F880" s="3"/>
      <c r="G880" s="3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3"/>
      <c r="F881" s="3"/>
      <c r="G881" s="3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3"/>
      <c r="F882" s="3"/>
      <c r="G882" s="3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3"/>
      <c r="F883" s="3"/>
      <c r="G883" s="3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3"/>
      <c r="F884" s="3"/>
      <c r="G884" s="3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3"/>
      <c r="F885" s="3"/>
      <c r="G885" s="3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3"/>
      <c r="F886" s="3"/>
      <c r="G886" s="3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3"/>
      <c r="F887" s="3"/>
      <c r="G887" s="3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3"/>
      <c r="F888" s="3"/>
      <c r="G888" s="3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3"/>
      <c r="F889" s="3"/>
      <c r="G889" s="3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3"/>
      <c r="F890" s="3"/>
      <c r="G890" s="3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3"/>
      <c r="F891" s="3"/>
      <c r="G891" s="3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3"/>
      <c r="F892" s="3"/>
      <c r="G892" s="3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3"/>
      <c r="F893" s="3"/>
      <c r="G893" s="3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3"/>
      <c r="F894" s="3"/>
      <c r="G894" s="3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3"/>
      <c r="F895" s="3"/>
      <c r="G895" s="3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3"/>
      <c r="F896" s="3"/>
      <c r="G896" s="3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3"/>
      <c r="F897" s="3"/>
      <c r="G897" s="3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3"/>
      <c r="F898" s="3"/>
      <c r="G898" s="3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3"/>
      <c r="F899" s="3"/>
      <c r="G899" s="3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3"/>
      <c r="F900" s="3"/>
      <c r="G900" s="3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3"/>
      <c r="F901" s="3"/>
      <c r="G901" s="3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3"/>
      <c r="F902" s="3"/>
      <c r="G902" s="3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3"/>
      <c r="F903" s="3"/>
      <c r="G903" s="3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3"/>
      <c r="F904" s="3"/>
      <c r="G904" s="3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3"/>
      <c r="F905" s="3"/>
      <c r="G905" s="3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3"/>
      <c r="F906" s="3"/>
      <c r="G906" s="3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3"/>
      <c r="F907" s="3"/>
      <c r="G907" s="3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3"/>
      <c r="F908" s="3"/>
      <c r="G908" s="3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3"/>
      <c r="F909" s="3"/>
      <c r="G909" s="3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3"/>
      <c r="F910" s="3"/>
      <c r="G910" s="3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3"/>
      <c r="F911" s="3"/>
      <c r="G911" s="3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3"/>
      <c r="F912" s="3"/>
      <c r="G912" s="3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3"/>
      <c r="F913" s="3"/>
      <c r="G913" s="3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3"/>
      <c r="F914" s="3"/>
      <c r="G914" s="3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3"/>
      <c r="F915" s="3"/>
      <c r="G915" s="3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3"/>
      <c r="F916" s="3"/>
      <c r="G916" s="3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3"/>
      <c r="F917" s="3"/>
      <c r="G917" s="3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3"/>
      <c r="F918" s="3"/>
      <c r="G918" s="3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3"/>
      <c r="F919" s="3"/>
      <c r="G919" s="3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3"/>
      <c r="F920" s="3"/>
      <c r="G920" s="3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3"/>
      <c r="F921" s="3"/>
      <c r="G921" s="3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3"/>
      <c r="F922" s="3"/>
      <c r="G922" s="3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3"/>
      <c r="F923" s="3"/>
      <c r="G923" s="3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3"/>
      <c r="F924" s="3"/>
      <c r="G924" s="3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3"/>
      <c r="F925" s="3"/>
      <c r="G925" s="3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3"/>
      <c r="F926" s="3"/>
      <c r="G926" s="3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3"/>
      <c r="F927" s="3"/>
      <c r="G927" s="3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3"/>
      <c r="F928" s="3"/>
      <c r="G928" s="3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3"/>
      <c r="F929" s="3"/>
      <c r="G929" s="3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3"/>
      <c r="F930" s="3"/>
      <c r="G930" s="3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3"/>
      <c r="F931" s="3"/>
      <c r="G931" s="3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3"/>
      <c r="F932" s="3"/>
      <c r="G932" s="3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3"/>
      <c r="F933" s="3"/>
      <c r="G933" s="3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3"/>
      <c r="F934" s="3"/>
      <c r="G934" s="3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3"/>
      <c r="F935" s="3"/>
      <c r="G935" s="3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3"/>
      <c r="F936" s="3"/>
      <c r="G936" s="3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3"/>
      <c r="F937" s="3"/>
      <c r="G937" s="3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3"/>
      <c r="F938" s="3"/>
      <c r="G938" s="3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3"/>
      <c r="F939" s="3"/>
      <c r="G939" s="3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3"/>
      <c r="F940" s="3"/>
      <c r="G940" s="3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3"/>
      <c r="F941" s="3"/>
      <c r="G941" s="3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3"/>
      <c r="F942" s="3"/>
      <c r="G942" s="3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3"/>
      <c r="F943" s="3"/>
      <c r="G943" s="3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3"/>
      <c r="F944" s="3"/>
      <c r="G944" s="3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3"/>
      <c r="F945" s="3"/>
      <c r="G945" s="3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3"/>
      <c r="F946" s="3"/>
      <c r="G946" s="3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3"/>
      <c r="F947" s="3"/>
      <c r="G947" s="3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3"/>
      <c r="F948" s="3"/>
      <c r="G948" s="3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3"/>
      <c r="F949" s="3"/>
      <c r="G949" s="3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3"/>
      <c r="F950" s="3"/>
      <c r="G950" s="3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3"/>
      <c r="F951" s="3"/>
      <c r="G951" s="3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3"/>
      <c r="F952" s="3"/>
      <c r="G952" s="3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3"/>
      <c r="F953" s="3"/>
      <c r="G953" s="3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3"/>
      <c r="F954" s="3"/>
      <c r="G954" s="3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3"/>
      <c r="F955" s="3"/>
      <c r="G955" s="3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3"/>
      <c r="F956" s="3"/>
      <c r="G956" s="3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3"/>
      <c r="F957" s="3"/>
      <c r="G957" s="3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3"/>
      <c r="F958" s="3"/>
      <c r="G958" s="3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3"/>
      <c r="F959" s="3"/>
      <c r="G959" s="3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3"/>
      <c r="F960" s="3"/>
      <c r="G960" s="3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3"/>
      <c r="F961" s="3"/>
      <c r="G961" s="3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3"/>
      <c r="F962" s="3"/>
      <c r="G962" s="3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3"/>
      <c r="F963" s="3"/>
      <c r="G963" s="3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3"/>
      <c r="F964" s="3"/>
      <c r="G964" s="3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3"/>
      <c r="F965" s="3"/>
      <c r="G965" s="3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3"/>
      <c r="F966" s="3"/>
      <c r="G966" s="3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3"/>
      <c r="F967" s="3"/>
      <c r="G967" s="3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3"/>
      <c r="F968" s="3"/>
      <c r="G968" s="3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3"/>
      <c r="F969" s="3"/>
      <c r="G969" s="3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3"/>
      <c r="F970" s="3"/>
      <c r="G970" s="3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3"/>
      <c r="F971" s="3"/>
      <c r="G971" s="3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3"/>
      <c r="F972" s="3"/>
      <c r="G972" s="3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3"/>
      <c r="F973" s="3"/>
      <c r="G973" s="3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3"/>
      <c r="F974" s="3"/>
      <c r="G974" s="3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3"/>
      <c r="F975" s="3"/>
      <c r="G975" s="3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3"/>
      <c r="F976" s="3"/>
      <c r="G976" s="3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3"/>
      <c r="F977" s="3"/>
      <c r="G977" s="3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3"/>
      <c r="F978" s="3"/>
      <c r="G978" s="3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3"/>
      <c r="F979" s="3"/>
      <c r="G979" s="3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3"/>
      <c r="F980" s="3"/>
      <c r="G980" s="3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3"/>
      <c r="F981" s="3"/>
      <c r="G981" s="3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3"/>
      <c r="F982" s="3"/>
      <c r="G982" s="3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3"/>
      <c r="F983" s="3"/>
      <c r="G983" s="3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3"/>
      <c r="F984" s="3"/>
      <c r="G984" s="3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3"/>
      <c r="F985" s="3"/>
      <c r="G985" s="3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3"/>
      <c r="F986" s="3"/>
      <c r="G986" s="3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3"/>
      <c r="F987" s="3"/>
      <c r="G987" s="3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3"/>
      <c r="F988" s="3"/>
      <c r="G988" s="3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3"/>
      <c r="F989" s="3"/>
      <c r="G989" s="3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3"/>
      <c r="F990" s="3"/>
      <c r="G990" s="3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3"/>
      <c r="F991" s="3"/>
      <c r="G991" s="3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3"/>
      <c r="F992" s="3"/>
      <c r="G992" s="3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3"/>
      <c r="F993" s="3"/>
      <c r="G993" s="3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3"/>
      <c r="F994" s="3"/>
      <c r="G994" s="3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3"/>
      <c r="F995" s="3"/>
      <c r="G995" s="3"/>
      <c r="H995" s="3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3"/>
      <c r="F996" s="3"/>
      <c r="G996" s="3"/>
      <c r="H996" s="3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3"/>
      <c r="F997" s="3"/>
      <c r="G997" s="3"/>
      <c r="H997" s="3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3"/>
      <c r="F998" s="3"/>
      <c r="G998" s="3"/>
      <c r="H998" s="3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3"/>
      <c r="F999" s="3"/>
      <c r="G999" s="3"/>
      <c r="H999" s="3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3"/>
      <c r="F1000" s="3"/>
      <c r="G1000" s="3"/>
      <c r="H1000" s="3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F4:G4"/>
    <mergeCell ref="B15:H15"/>
    <mergeCell ref="B26:H26"/>
  </mergeCells>
  <pageMargins left="0.25" right="0.25" top="0.75" bottom="0.75" header="0" footer="0"/>
  <pageSetup fitToHeight="0" orientation="portrait"/>
  <drawing r:id="rId1"/>
  <legacyDrawing r:id="rId2"/>
  <controls>
    <mc:AlternateContent xmlns:mc="http://schemas.openxmlformats.org/markup-compatibility/2006">
      <mc:Choice Requires="x14">
        <control shapeId="1025" r:id="rId3" name="CheckBox1">
          <controlPr defaultSize="0" autoLine="0" r:id="rId4">
            <anchor moveWithCells="1">
              <from>
                <xdr:col>0</xdr:col>
                <xdr:colOff>361950</xdr:colOff>
                <xdr:row>22</xdr:row>
                <xdr:rowOff>25400</xdr:rowOff>
              </from>
              <to>
                <xdr:col>0</xdr:col>
                <xdr:colOff>501650</xdr:colOff>
                <xdr:row>22</xdr:row>
                <xdr:rowOff>152400</xdr:rowOff>
              </to>
            </anchor>
          </controlPr>
        </control>
      </mc:Choice>
      <mc:Fallback>
        <control shapeId="1025" r:id="rId3" name="CheckBox1"/>
      </mc:Fallback>
    </mc:AlternateContent>
    <mc:AlternateContent xmlns:mc="http://schemas.openxmlformats.org/markup-compatibility/2006">
      <mc:Choice Requires="x14">
        <control shapeId="1027" r:id="rId5" name="CheckBox2">
          <controlPr defaultSize="0" autoLine="0" r:id="rId6">
            <anchor moveWithCells="1">
              <from>
                <xdr:col>0</xdr:col>
                <xdr:colOff>355600</xdr:colOff>
                <xdr:row>27</xdr:row>
                <xdr:rowOff>25400</xdr:rowOff>
              </from>
              <to>
                <xdr:col>0</xdr:col>
                <xdr:colOff>495300</xdr:colOff>
                <xdr:row>27</xdr:row>
                <xdr:rowOff>152400</xdr:rowOff>
              </to>
            </anchor>
          </controlPr>
        </control>
      </mc:Choice>
      <mc:Fallback>
        <control shapeId="1027" r:id="rId5" name="CheckBox2"/>
      </mc:Fallback>
    </mc:AlternateContent>
    <mc:AlternateContent xmlns:mc="http://schemas.openxmlformats.org/markup-compatibility/2006">
      <mc:Choice Requires="x14">
        <control shapeId="1028" r:id="rId7" name="OptionButton1">
          <controlPr defaultSize="0" autoLine="0" r:id="rId8">
            <anchor moveWithCells="1">
              <from>
                <xdr:col>0</xdr:col>
                <xdr:colOff>400050</xdr:colOff>
                <xdr:row>31</xdr:row>
                <xdr:rowOff>25400</xdr:rowOff>
              </from>
              <to>
                <xdr:col>1</xdr:col>
                <xdr:colOff>19050</xdr:colOff>
                <xdr:row>31</xdr:row>
                <xdr:rowOff>107950</xdr:rowOff>
              </to>
            </anchor>
          </controlPr>
        </control>
      </mc:Choice>
      <mc:Fallback>
        <control shapeId="1028" r:id="rId7" name="OptionButton1"/>
      </mc:Fallback>
    </mc:AlternateContent>
    <mc:AlternateContent xmlns:mc="http://schemas.openxmlformats.org/markup-compatibility/2006">
      <mc:Choice Requires="x14">
        <control shapeId="1030" r:id="rId9" name="OptionButton2">
          <controlPr defaultSize="0" autoLine="0" r:id="rId10">
            <anchor moveWithCells="1">
              <from>
                <xdr:col>0</xdr:col>
                <xdr:colOff>387350</xdr:colOff>
                <xdr:row>41</xdr:row>
                <xdr:rowOff>38100</xdr:rowOff>
              </from>
              <to>
                <xdr:col>1</xdr:col>
                <xdr:colOff>6350</xdr:colOff>
                <xdr:row>41</xdr:row>
                <xdr:rowOff>120650</xdr:rowOff>
              </to>
            </anchor>
          </controlPr>
        </control>
      </mc:Choice>
      <mc:Fallback>
        <control shapeId="1030" r:id="rId9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000"/>
  <sheetViews>
    <sheetView workbookViewId="0"/>
  </sheetViews>
  <sheetFormatPr baseColWidth="10" defaultColWidth="12.6328125" defaultRowHeight="15" customHeight="1"/>
  <cols>
    <col min="1" max="26" width="11.36328125" customWidth="1"/>
  </cols>
  <sheetData>
    <row r="1" spans="1:1" ht="12.75" customHeight="1"/>
    <row r="2" spans="1:1" ht="12.75" customHeight="1"/>
    <row r="3" spans="1:1" ht="12.75" customHeight="1"/>
    <row r="4" spans="1:1" ht="12.75" customHeight="1"/>
    <row r="5" spans="1:1" ht="12.75" customHeight="1">
      <c r="A5" s="104" t="s">
        <v>137</v>
      </c>
    </row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robertg</dc:creator>
  <cp:lastModifiedBy>Jean-Cyrus Oulai</cp:lastModifiedBy>
  <dcterms:created xsi:type="dcterms:W3CDTF">2008-03-15T22:25:38Z</dcterms:created>
  <dcterms:modified xsi:type="dcterms:W3CDTF">2024-02-15T02:14:07Z</dcterms:modified>
</cp:coreProperties>
</file>